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10" windowHeight="6495" tabRatio="786"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OLE_LINK1" localSheetId="4">'Notes'!#REF!</definedName>
    <definedName name="_xlnm.Print_Area" localSheetId="3">'Cash Flow Statement'!$A$1:$H$53</definedName>
    <definedName name="_xlnm.Print_Area" localSheetId="0">'Income Statements'!$B$1:$L$44</definedName>
    <definedName name="_xlnm.Print_Area" localSheetId="4">'Notes'!$A$1:$N$232</definedName>
    <definedName name="_xlnm.Print_Titles" localSheetId="4">'Notes'!$1:$5</definedName>
  </definedNames>
  <calcPr fullCalcOnLoad="1"/>
</workbook>
</file>

<file path=xl/sharedStrings.xml><?xml version="1.0" encoding="utf-8"?>
<sst xmlns="http://schemas.openxmlformats.org/spreadsheetml/2006/main" count="351" uniqueCount="238">
  <si>
    <t>INDIVIDUAL QUARTER</t>
  </si>
  <si>
    <t>CUMULATIVE QUARTER</t>
  </si>
  <si>
    <t>(b)</t>
  </si>
  <si>
    <t>Taxation</t>
  </si>
  <si>
    <t>(Incorporated in Malaysia)</t>
  </si>
  <si>
    <t>NOTES</t>
  </si>
  <si>
    <t>Dividends</t>
  </si>
  <si>
    <t>By Order of the Board</t>
  </si>
  <si>
    <t>Date:</t>
  </si>
  <si>
    <t xml:space="preserve"> </t>
  </si>
  <si>
    <t>Revenue</t>
  </si>
  <si>
    <t>Operating expenses</t>
  </si>
  <si>
    <t>Other operating income</t>
  </si>
  <si>
    <t>(The figures have not been audited)</t>
  </si>
  <si>
    <t>Inventories</t>
  </si>
  <si>
    <t>Total</t>
  </si>
  <si>
    <t>CASH FLOWS FROM OPERATING ACTIVITIES</t>
  </si>
  <si>
    <t>Adjustments for:</t>
  </si>
  <si>
    <t>Depreciation of property, plant and equipment</t>
  </si>
  <si>
    <t>Changes in working capital:</t>
  </si>
  <si>
    <t>Net change in current assets</t>
  </si>
  <si>
    <t>Net change in current liabilities</t>
  </si>
  <si>
    <t>CASH FLOWS FROM INVESTING ACTIVITIES</t>
  </si>
  <si>
    <t>Purchase of property, plant and equipment</t>
  </si>
  <si>
    <t>CASH FLOWS FROM FINANCING ACTIVITIES</t>
  </si>
  <si>
    <t>A</t>
  </si>
  <si>
    <t>A1</t>
  </si>
  <si>
    <t>Basis of preparation</t>
  </si>
  <si>
    <t>A2</t>
  </si>
  <si>
    <t>A3</t>
  </si>
  <si>
    <t>Seasonal or cyclical factors</t>
  </si>
  <si>
    <t>A4</t>
  </si>
  <si>
    <t>Unusual items affecting assets, liabilities, equity, net income or cash flows</t>
  </si>
  <si>
    <t>A5</t>
  </si>
  <si>
    <t>A6</t>
  </si>
  <si>
    <t>Debt and equity securities</t>
  </si>
  <si>
    <t>A7</t>
  </si>
  <si>
    <t>A8</t>
  </si>
  <si>
    <t>Segment information</t>
  </si>
  <si>
    <t>A9</t>
  </si>
  <si>
    <t>A10</t>
  </si>
  <si>
    <t>A11</t>
  </si>
  <si>
    <t>A12</t>
  </si>
  <si>
    <t>A13</t>
  </si>
  <si>
    <t>Capital commitments</t>
  </si>
  <si>
    <t>B</t>
  </si>
  <si>
    <t>B1</t>
  </si>
  <si>
    <t>Review of performance</t>
  </si>
  <si>
    <t>B2</t>
  </si>
  <si>
    <t>B3</t>
  </si>
  <si>
    <t>Prospects</t>
  </si>
  <si>
    <t>B4</t>
  </si>
  <si>
    <t>B5</t>
  </si>
  <si>
    <t>B6</t>
  </si>
  <si>
    <t>B7</t>
  </si>
  <si>
    <t>Quoted securities</t>
  </si>
  <si>
    <t>B8</t>
  </si>
  <si>
    <t>B10</t>
  </si>
  <si>
    <t>Off balance sheet financial instruments</t>
  </si>
  <si>
    <t>B11</t>
  </si>
  <si>
    <t>B12</t>
  </si>
  <si>
    <t>B13</t>
  </si>
  <si>
    <t>Valuation of property, plant and equipment</t>
  </si>
  <si>
    <t>Operating profit before working capital changes</t>
  </si>
  <si>
    <t>NET INCREASE IN CASH AND CASH EQUIVALENTS</t>
  </si>
  <si>
    <t>Material litigations</t>
  </si>
  <si>
    <t>N/A</t>
  </si>
  <si>
    <t>Listing expenses</t>
  </si>
  <si>
    <t>Group's borrowings and debt securities</t>
  </si>
  <si>
    <t>Changes in the composition of the Group</t>
  </si>
  <si>
    <t>CASH AND CASH EQUIVALENTS AT BEGINNING OF THE YEAR</t>
  </si>
  <si>
    <t>CASH AND CASH EQUIVALENTS AT END OF THE YEAR</t>
  </si>
  <si>
    <t>There were no dividends paid during the quarter under review.</t>
  </si>
  <si>
    <t>ONLINE ONE CORPORATION BERHAD</t>
  </si>
  <si>
    <t>(Company No: 632267-P)</t>
  </si>
  <si>
    <t>Acquisition of subsidiary companies</t>
  </si>
  <si>
    <t>companies</t>
  </si>
  <si>
    <t xml:space="preserve">Arising from acquisition of subsidiary </t>
  </si>
  <si>
    <t>*</t>
  </si>
  <si>
    <t xml:space="preserve">The Group did not revalue any of its property, plant and equipment. </t>
  </si>
  <si>
    <t>Subsequent Events</t>
  </si>
  <si>
    <t>Contingent Assets and Contigent Liabilities</t>
  </si>
  <si>
    <t>Profit forecast</t>
  </si>
  <si>
    <t>(i)</t>
  </si>
  <si>
    <t>(ii)</t>
  </si>
  <si>
    <t>(iii)</t>
  </si>
  <si>
    <t>There were no material contingent assets or contingent liabilities as at the date of this report.</t>
  </si>
  <si>
    <t>There were no capital commitments as at the date of this report.</t>
  </si>
  <si>
    <t>N/A - Not Available</t>
  </si>
  <si>
    <t>Notes:</t>
  </si>
  <si>
    <t>Note:</t>
  </si>
  <si>
    <t xml:space="preserve">(a) </t>
  </si>
  <si>
    <t>Share Split</t>
  </si>
  <si>
    <t>Acquisitions</t>
  </si>
  <si>
    <t>In respect of the current period:</t>
  </si>
  <si>
    <t>Qualification of Annual Financial Statements</t>
  </si>
  <si>
    <t>CONDENSED CONSOLIDATED INCOME STATEMENT</t>
  </si>
  <si>
    <t xml:space="preserve">CURRENT YEAR QUARTER </t>
  </si>
  <si>
    <t xml:space="preserve">PRECEDING YEAR CORRESPONDING QUARTER </t>
  </si>
  <si>
    <t xml:space="preserve">CURRENT YEAR TO DATE </t>
  </si>
  <si>
    <t>PRECEDING YEAR CORRESPONDING PERIOD</t>
  </si>
  <si>
    <t>31/3/2005</t>
  </si>
  <si>
    <t>31/3/2004</t>
  </si>
  <si>
    <t>RM'000</t>
  </si>
  <si>
    <t>Gross profit</t>
  </si>
  <si>
    <t>Cost of sales</t>
  </si>
  <si>
    <t>Net profit for the period</t>
  </si>
  <si>
    <t>Basic earnings per share (sen)</t>
  </si>
  <si>
    <t>As at 31 March 2005</t>
  </si>
  <si>
    <t>AS AT END OF CURRENT QUARTER</t>
  </si>
  <si>
    <t>Assets</t>
  </si>
  <si>
    <t xml:space="preserve">Property, plant and equipment </t>
  </si>
  <si>
    <t>Development expenditure</t>
  </si>
  <si>
    <t>Current Assets</t>
  </si>
  <si>
    <t>Trade receivables</t>
  </si>
  <si>
    <t xml:space="preserve">Other receivables, deposits and prepaid expenses </t>
  </si>
  <si>
    <t>Current Liabilities</t>
  </si>
  <si>
    <t>Trade payables</t>
  </si>
  <si>
    <t>Other payables and accrued expenses</t>
  </si>
  <si>
    <t>Tax liabilities</t>
  </si>
  <si>
    <t>Net Current Assets</t>
  </si>
  <si>
    <t>Deferred Liability</t>
  </si>
  <si>
    <t>Deferred tax liabilities</t>
  </si>
  <si>
    <t>Represented by:</t>
  </si>
  <si>
    <t>Issued capital</t>
  </si>
  <si>
    <t>Share premium</t>
  </si>
  <si>
    <t>Unappropriated profit</t>
  </si>
  <si>
    <t>Net tangible assets per share (sen)</t>
  </si>
  <si>
    <t>Share capital</t>
  </si>
  <si>
    <t>Reserve on consolidation</t>
  </si>
  <si>
    <t xml:space="preserve">Non-Distributable - </t>
  </si>
  <si>
    <t xml:space="preserve">Distributable reserve - </t>
  </si>
  <si>
    <t>CONDENSED CONSOLIDATED BALANCE SHEET</t>
  </si>
  <si>
    <t>No comparative figures are available as this is the first quarterly report prepared by the Company to Bursa Securities in compliance with the Listing Requirements.</t>
  </si>
  <si>
    <t>The acompanying notes form an integral part of, and should be read in conjunction with this interim report.</t>
  </si>
  <si>
    <t>CONDENSED CONSOLIDATED STATEMENT OF CHANGES IN EQUITY</t>
  </si>
  <si>
    <t>The preceding year annual audited financial statements were not subject to any qualification.</t>
  </si>
  <si>
    <t>The Group's interim operations were not subject to any seasonal or cyclical factors.</t>
  </si>
  <si>
    <t>During the quarter under review, there were no unusual items affecting assets, liabilities, equity, net income or cash flows, that are unusual by reason of their nature, size or incidence.</t>
  </si>
  <si>
    <t>Changes in estimates</t>
  </si>
  <si>
    <t>The Group operates predominantly in the information communication technology industry and principally in Malaysia. Accordingly, the financial information by geographical and industry segments of the Group’s operations are not presented.</t>
  </si>
  <si>
    <t>Acquisition of Online One Software (MSC) Sdn Bhd ("OSMSC")</t>
  </si>
  <si>
    <t>Acquisition of EMCD Technology Sdn Bhd ("EMCD")</t>
  </si>
  <si>
    <t>Acquisition of Online DM Sdn Bhd ("ODM")</t>
  </si>
  <si>
    <t>(c)</t>
  </si>
  <si>
    <t>Rights Issue</t>
  </si>
  <si>
    <t>(d)</t>
  </si>
  <si>
    <t>Public Issue</t>
  </si>
  <si>
    <t>EXPLANATORY NOTES PURSUANT TO MASB 26</t>
  </si>
  <si>
    <t>Income tax expenses</t>
  </si>
  <si>
    <t>Sale of unquoted investments and properties</t>
  </si>
  <si>
    <t>There were no disposals of unquoted investments and properties during the quarter under review.</t>
  </si>
  <si>
    <t>There were no acquisitions or disposals of quoted securities during the quarter under review.</t>
  </si>
  <si>
    <t>The Proposed Bonus Issue is conditional upon approvals being obtained from the following:</t>
  </si>
  <si>
    <t>The Group does not have any borrowings and debt securities as at 31 March 2005.</t>
  </si>
  <si>
    <t>There were no off-balance sheet financial instruments as at the date of this report.</t>
  </si>
  <si>
    <t>Purposes</t>
  </si>
  <si>
    <t>Proposed</t>
  </si>
  <si>
    <t>Utilisation</t>
  </si>
  <si>
    <t>Balance</t>
  </si>
  <si>
    <t>Actual</t>
  </si>
  <si>
    <t xml:space="preserve"> Utilisation</t>
  </si>
  <si>
    <t>Project financing</t>
  </si>
  <si>
    <t>Research &amp; development</t>
  </si>
  <si>
    <t>Branding and promotion</t>
  </si>
  <si>
    <t>Working capital</t>
  </si>
  <si>
    <t>The Group has no outstanding material litigation as at the date of this report.</t>
  </si>
  <si>
    <t>Rights issue</t>
  </si>
  <si>
    <t>Public issue</t>
  </si>
  <si>
    <t>Net profit for the year</t>
  </si>
  <si>
    <t>Net cash infow from acquisition of subsidiary companies</t>
  </si>
  <si>
    <t>Development expenditure incurred</t>
  </si>
  <si>
    <t>Proceeds from issue of shares</t>
  </si>
  <si>
    <t>Estimated current tax payable</t>
  </si>
  <si>
    <t>Profit before tax</t>
  </si>
  <si>
    <t>Cash and bank balances</t>
  </si>
  <si>
    <t>Reserves on consolidation</t>
  </si>
  <si>
    <t>* Represents RM2.</t>
  </si>
  <si>
    <t>Balance as at 31 March 2005</t>
  </si>
  <si>
    <t>CONDENSED CONSOLIDATED CASH FLOW STATEMENT</t>
  </si>
  <si>
    <t>Cash used in operations</t>
  </si>
  <si>
    <t>Income tax paid</t>
  </si>
  <si>
    <t>Net Cash Used In Operating Activities</t>
  </si>
  <si>
    <t>Listing expenses incurred</t>
  </si>
  <si>
    <t>Net Cash From Financing Activities</t>
  </si>
  <si>
    <t>Net Cash From Investing Activities</t>
  </si>
  <si>
    <t>This is the Group's first quarterly report as a public company listed on Bursa Malaysia Securties Berhad (" Bursa Securities").</t>
  </si>
  <si>
    <t xml:space="preserve">The interim financial report is unaudited and had been prepared in accordance with the requirements of Malaysian Accounting Standards Board No. 26 “Interim Financial Reporting” and Appendix 7A of the Listing Requirements of Bursa Securities for the MESDAQ Market. </t>
  </si>
  <si>
    <t>During the quarter under review, the Company increased its issued and paid-up share capital pursuant to the Initial Pubic Offering exercise:</t>
  </si>
  <si>
    <t>On 6 January 2005, every existing one (1) ordinary share of RM1.00 each in the Company was sub-divided into ten (10) ordinary shares of RM0.10 each.</t>
  </si>
  <si>
    <t>During the quarter under review, the Company completed the following acquisitions pursuant to the Initial Public Offering exercise:</t>
  </si>
  <si>
    <t>On 7 January 2005, the Company acquired the entire issued and paid-up capital of OSMSC comprising 100,000 ordinary shares of RM1.00 each for a total consideration of RM950,029 satisfied by the issuance of 9,500,290 ordinary shares of RM0.10 each at par.</t>
  </si>
  <si>
    <t>On 7 January 2005, the Company acquired the entire issued and paid-up capital of ODM comprising 100,000 ordinary shares of RM1.00 each for a total consideration of RM104,443 satisfied by the issuance of 1,044,430 new ordinary shares of RM0.10 each at par.</t>
  </si>
  <si>
    <t>ADDITIONAL INFORMATION REQUIRED BY THE BURSA SECURITIES LISTING REQUIREMENTS</t>
  </si>
  <si>
    <t>Alliance Merchant Bank Berhad has been appointed as adviser for the Proposed Bonus Issue.</t>
  </si>
  <si>
    <t>the shareholders of the Company at an extraordinary general meeting to be convened.</t>
  </si>
  <si>
    <t>The Company raised RM18.309 million from its Initial Public Offering exercise. The details of the utilisation of proceeds as at 31 March 2005 is as follow:</t>
  </si>
  <si>
    <t>B14</t>
  </si>
  <si>
    <t>The Directors have not recommended or declared any dividends for the financial year ended 31 March 2005.</t>
  </si>
  <si>
    <t>Net profit for the period (RM'000)</t>
  </si>
  <si>
    <t>Weighted average number of shares in issue ('000)</t>
  </si>
  <si>
    <t>Shares issued during the year:</t>
  </si>
  <si>
    <t>Balance as of the date of incorporation</t>
  </si>
  <si>
    <t>On 7 January 2005, the Company issued 14,660,840 new ordinary shares of RM0.10 each to acquire the entire issued and paid-up capital of Online One Software (MSC) Sdn Bhd, EMCD Technology Sdn Bhd and Online DM Sdn Bhd ("Acquisitions"). The full details of the Acquisitions are explained in Note A11.</t>
  </si>
  <si>
    <t>On 22 February 2005, the Company implemented a rights issue of 70,089,140 new ordinary shares of RM0.10 each at par on the basis of approximately 4.78 new ordinary shares for every 1 ordinary share held after the Acquisitions.</t>
  </si>
  <si>
    <t>Other than the above, there were no issuances, cancellations, repurchases, resale and repayments of debt and equity securities by the Company during the quarter under review.</t>
  </si>
  <si>
    <t>Dividends paid</t>
  </si>
  <si>
    <t>Save as disclosed in item B8, there were no material events subsequent to the end of the quarter under review that have not been reflected in the financial statements.</t>
  </si>
  <si>
    <t>The Group's proforma net profit for the 12-month period ended 31 March 2005, assuming that the Group completed its acquisition of operating subsidiaries on 1 April 2004, was RM2.915 million.</t>
  </si>
  <si>
    <t>Variation of results against preceeding quarter</t>
  </si>
  <si>
    <t>There is no preceeding quarter comparative as this is the Group's first quarterly report as a public company listed on Bursa Securities.</t>
  </si>
  <si>
    <t>Status of corporate proposals announced but not completed</t>
  </si>
  <si>
    <t xml:space="preserve">On 18 April 2005, Alliance Merchant Bank Berhad, on behalf of the the Company announced that the Company proposes to implement a bonus issue of 56,500,000 new ordinary shares of RM0.10 each to be credited as fully paid-up to the shareholders of the Company on the basis of one (1) new ordinary share for every two (2) existing ordinary shares held in the Company ("Proposed Bonus Issue").  </t>
  </si>
  <si>
    <t xml:space="preserve">Bursa Securities for the listing of and quotation for the new ordinary shares to be issued pursuant to the Proposed Bonus Issue on the MESDAQ Market of Bursa Securities; and </t>
  </si>
  <si>
    <t>Status of utilisation of proceeds from Initial Public Offering</t>
  </si>
  <si>
    <t xml:space="preserve">Earnings per share </t>
  </si>
  <si>
    <t>There were no changes in the nature and estimates of amounts reported which have a material effect on the results in the quarter under review.</t>
  </si>
  <si>
    <t>The Online One Group completed its acquisition of operating subsidiaries on 7 January 2005 and accordingly, the Group's quarterly report for the quarter ended 31 March 2005 covers the results of the said operating subsidiaries from 7 January 2005 to 31 March 2005.</t>
  </si>
  <si>
    <t>Amortisation of development expenditure</t>
  </si>
  <si>
    <t>The accompanying notes form an intergral part of, and should be read in conjunction with this interim financial report.</t>
  </si>
  <si>
    <t>The accompanying notes form an integral part of, and should be read in conjunction with this interim financial report.</t>
  </si>
  <si>
    <t>On 7 January 2005, the Company acquired the entire issued and paid-up capital of EMCD comprising 250,000 ordinary shares of RM1.00 each for a total consideration of RM411,612 satisfied by the issuance of 4,116,120 new ordinary shares of RM0.10 each at par.</t>
  </si>
  <si>
    <t>Based on the performance to date, the Board expects the financial year 2006 to be a satisfactory year.</t>
  </si>
  <si>
    <t>On 2 March 2005, the Company implemented the public issue of 28,250,000 new ordinary shares of RM0.10 each at an issue price of RM0.40 per share.</t>
  </si>
  <si>
    <t>B9</t>
  </si>
  <si>
    <t>A circular in relation to the Proposed Bonus Issue was forwarded to Bursa Securities on 9 May 2005 and the Proposed Bonus Issue is pending shareholders' approval and implementation.</t>
  </si>
  <si>
    <t>FOR THE YEAR ENDED 31 MARCH 2005</t>
  </si>
  <si>
    <t xml:space="preserve">The Group recorded a revenue and profit after tax of approximately RM6.159 million and RM0.612 million respectively for the quarter under review.  </t>
  </si>
  <si>
    <t>The Group did not announce any profit forecast for the financial quarter hence there was no comparison between actual results and forecast.</t>
  </si>
  <si>
    <t>Overprovison in prior year</t>
  </si>
  <si>
    <t>WONG KEO ROU (MAICSA 7021435)</t>
  </si>
  <si>
    <t>Company Secretary</t>
  </si>
  <si>
    <t>Kuala Lumpur</t>
  </si>
  <si>
    <t>27 May 2005</t>
  </si>
  <si>
    <t>FOR THE FOURTH QUARTER ENDED 31 MARCH 2005</t>
  </si>
  <si>
    <t>The above exercise is completed and the entire issued and paid-up capital of the Company was listed on the MESDAQ Market of Bursa Securities on 22 March 2005.</t>
  </si>
  <si>
    <t>There were no comparative results presented as the Company was listed on 22 March 2005 and these are the first quarterly and year end results announced by the Company to Bursa Malaysia Securities Berhad ("Bursa Securities") in compliance with the Bursa Securities Listing Requirements ("Listing Requirements").</t>
  </si>
  <si>
    <t>Online One completed the acquisition of its operating subsidiaries on 7 January 2005 as fully explained in Note A11. Accordingly, the Group's first quarterly report for the quarter ended 31 March 2005 only covers the results of the said operating subsidiaries from 7 January 2005 to 31 March 2005 and therefore no comparative figures are presented.</t>
  </si>
</sst>
</file>

<file path=xl/styles.xml><?xml version="1.0" encoding="utf-8"?>
<styleSheet xmlns="http://schemas.openxmlformats.org/spreadsheetml/2006/main">
  <numFmts count="38">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_(* #,##0.0_);_(* \(#,##0.0\);_(* &quot;-&quot;_);_(@_)"/>
    <numFmt numFmtId="173" formatCode="#,##0.0"/>
    <numFmt numFmtId="174" formatCode="_(* #,##0.0_);_(* \(#,##0.0\);_(* &quot;-&quot;?_);_(@_)"/>
    <numFmt numFmtId="175" formatCode="0.00_)"/>
    <numFmt numFmtId="176" formatCode="_-* #,##0_-;\-* #,##0_-;_-* &quot;-&quot;_-;_-@_-"/>
    <numFmt numFmtId="177" formatCode="_-* #,##0.00_-;\-* #,##0.00_-;_-* &quot;-&quot;??_-;_-@_-"/>
    <numFmt numFmtId="178" formatCode="_(* #,##0.000_);_(* \(#,##0.000\);_(* &quot;-&quot;??_);_(@_)"/>
    <numFmt numFmtId="179" formatCode="_(* #,##0.0000_);_(* \(#,##0.0000\);_(* &quot;-&quot;??_);_(@_)"/>
    <numFmt numFmtId="180" formatCode="_(* #,##0.00000_);_(* \(#,##0.00000\);_(* &quot;-&quot;??_);_(@_)"/>
    <numFmt numFmtId="181" formatCode="_(* #,##0.000000_);_(* \(#,##0.000000\);_(* &quot;-&quot;??_);_(@_)"/>
    <numFmt numFmtId="182" formatCode="_(* #,##0.0000000_);_(* \(#,##0.0000000\);_(* &quot;-&quot;??_);_(@_)"/>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0.0000000"/>
    <numFmt numFmtId="189" formatCode="0.000000"/>
    <numFmt numFmtId="190" formatCode="0.00000"/>
    <numFmt numFmtId="191" formatCode="0.0000"/>
    <numFmt numFmtId="192" formatCode="0.000"/>
    <numFmt numFmtId="193" formatCode="0.00000000"/>
  </numFmts>
  <fonts count="15">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2"/>
      <color indexed="9"/>
      <name val="Arial Narrow"/>
      <family val="2"/>
    </font>
    <font>
      <u val="single"/>
      <sz val="10"/>
      <color indexed="36"/>
      <name val="Arial"/>
      <family val="2"/>
    </font>
    <font>
      <sz val="8"/>
      <name val="Arial"/>
      <family val="2"/>
    </font>
    <font>
      <u val="single"/>
      <sz val="10"/>
      <color indexed="12"/>
      <name val="Arial"/>
      <family val="2"/>
    </font>
    <font>
      <b/>
      <i/>
      <sz val="16"/>
      <name val="Helv"/>
      <family val="0"/>
    </font>
    <font>
      <sz val="10"/>
      <name val="Arial"/>
      <family val="0"/>
    </font>
    <font>
      <b/>
      <sz val="11"/>
      <name val="Arial Narrow"/>
      <family val="2"/>
    </font>
    <font>
      <b/>
      <sz val="10"/>
      <color indexed="9"/>
      <name val="Arial Narrow"/>
      <family val="2"/>
    </font>
    <font>
      <sz val="10"/>
      <color indexed="9"/>
      <name val="Arial Narrow"/>
      <family val="2"/>
    </font>
  </fonts>
  <fills count="6">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8"/>
        <bgColor indexed="64"/>
      </patternFill>
    </fill>
    <fill>
      <patternFill patternType="solid">
        <fgColor indexed="63"/>
        <bgColor indexed="64"/>
      </patternFill>
    </fill>
  </fills>
  <borders count="8">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38" fontId="8" fillId="2" borderId="0" applyNumberFormat="0" applyBorder="0" applyAlignment="0" applyProtection="0"/>
    <xf numFmtId="0" fontId="9" fillId="0" borderId="0" applyNumberFormat="0" applyFill="0" applyBorder="0" applyAlignment="0" applyProtection="0"/>
    <xf numFmtId="10" fontId="8" fillId="3" borderId="1" applyNumberFormat="0" applyBorder="0" applyAlignment="0" applyProtection="0"/>
    <xf numFmtId="175" fontId="10" fillId="0" borderId="0">
      <alignment/>
      <protection/>
    </xf>
    <xf numFmtId="9" fontId="0" fillId="0" borderId="0" applyFont="0" applyFill="0" applyBorder="0" applyAlignment="0" applyProtection="0"/>
    <xf numFmtId="10" fontId="11" fillId="0" borderId="0" applyFont="0" applyFill="0" applyBorder="0" applyAlignment="0" applyProtection="0"/>
    <xf numFmtId="176" fontId="11" fillId="0" borderId="0" applyFont="0" applyFill="0" applyBorder="0" applyAlignment="0" applyProtection="0"/>
    <xf numFmtId="177"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cellStyleXfs>
  <cellXfs count="155">
    <xf numFmtId="0" fontId="0" fillId="0" borderId="0" xfId="0" applyAlignment="1">
      <alignment/>
    </xf>
    <xf numFmtId="0" fontId="1" fillId="0" borderId="0" xfId="0" applyFont="1" applyBorder="1" applyAlignment="1">
      <alignment horizontal="center" vertical="center"/>
    </xf>
    <xf numFmtId="0" fontId="2" fillId="0" borderId="0" xfId="0" applyFont="1" applyBorder="1" applyAlignment="1">
      <alignment vertical="center"/>
    </xf>
    <xf numFmtId="0" fontId="1" fillId="0" borderId="0" xfId="0" applyFont="1" applyAlignment="1">
      <alignment/>
    </xf>
    <xf numFmtId="14" fontId="1" fillId="0" borderId="0" xfId="0" applyNumberFormat="1" applyFont="1" applyBorder="1" applyAlignment="1" quotePrefix="1">
      <alignment horizontal="center"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1" fillId="0" borderId="0" xfId="0" applyFont="1" applyBorder="1" applyAlignment="1">
      <alignment horizontal="left" vertical="center"/>
    </xf>
    <xf numFmtId="171" fontId="0" fillId="0" borderId="0" xfId="15" applyNumberFormat="1" applyFont="1" applyBorder="1" applyAlignment="1">
      <alignment horizontal="center" vertical="center"/>
    </xf>
    <xf numFmtId="171" fontId="0" fillId="0" borderId="2"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vertical="top"/>
    </xf>
    <xf numFmtId="0" fontId="0" fillId="0" borderId="0" xfId="0" applyFont="1" applyBorder="1" applyAlignment="1">
      <alignment horizontal="center" vertical="center"/>
    </xf>
    <xf numFmtId="171" fontId="0" fillId="0" borderId="3" xfId="15" applyNumberFormat="1" applyFont="1" applyBorder="1" applyAlignment="1">
      <alignment/>
    </xf>
    <xf numFmtId="0" fontId="0" fillId="0" borderId="0" xfId="0" applyFont="1" applyBorder="1" applyAlignment="1">
      <alignment vertical="center"/>
    </xf>
    <xf numFmtId="41" fontId="0" fillId="0" borderId="0" xfId="0" applyNumberFormat="1" applyFont="1" applyBorder="1" applyAlignment="1">
      <alignment horizontal="center" vertical="center"/>
    </xf>
    <xf numFmtId="0" fontId="0" fillId="0" borderId="0" xfId="0" applyFont="1" applyAlignment="1">
      <alignment horizontal="justify" vertical="top" wrapText="1"/>
    </xf>
    <xf numFmtId="171" fontId="0" fillId="0" borderId="0" xfId="15" applyNumberFormat="1" applyFont="1" applyAlignment="1">
      <alignment horizontal="center"/>
    </xf>
    <xf numFmtId="0" fontId="0" fillId="0" borderId="0" xfId="0" applyFont="1" applyAlignment="1">
      <alignment horizontal="justify" vertical="top"/>
    </xf>
    <xf numFmtId="171" fontId="0" fillId="0" borderId="0" xfId="15" applyNumberFormat="1" applyFont="1" applyAlignment="1">
      <alignment/>
    </xf>
    <xf numFmtId="171" fontId="0" fillId="0" borderId="2" xfId="15" applyNumberFormat="1" applyFont="1" applyBorder="1" applyAlignment="1">
      <alignment/>
    </xf>
    <xf numFmtId="0" fontId="0" fillId="0" borderId="0" xfId="0" applyFont="1" applyBorder="1" applyAlignment="1">
      <alignment/>
    </xf>
    <xf numFmtId="0" fontId="0" fillId="0" borderId="0" xfId="0" applyFont="1" applyFill="1" applyAlignment="1">
      <alignment/>
    </xf>
    <xf numFmtId="172" fontId="0" fillId="0" borderId="0" xfId="0" applyNumberFormat="1" applyFont="1" applyBorder="1" applyAlignment="1">
      <alignment horizontal="center" vertical="center"/>
    </xf>
    <xf numFmtId="41" fontId="0" fillId="0" borderId="4" xfId="0" applyNumberFormat="1" applyFont="1" applyBorder="1" applyAlignment="1">
      <alignment horizontal="center" vertical="center"/>
    </xf>
    <xf numFmtId="41" fontId="0" fillId="0" borderId="5" xfId="0" applyNumberFormat="1" applyFont="1" applyBorder="1" applyAlignment="1">
      <alignment horizontal="center" vertical="center"/>
    </xf>
    <xf numFmtId="41" fontId="0" fillId="0" borderId="6" xfId="0" applyNumberFormat="1" applyFont="1" applyBorder="1" applyAlignment="1">
      <alignment horizontal="center" vertical="center"/>
    </xf>
    <xf numFmtId="41" fontId="0" fillId="0" borderId="1" xfId="0" applyNumberFormat="1" applyFont="1" applyBorder="1" applyAlignment="1">
      <alignment horizontal="center" vertical="center"/>
    </xf>
    <xf numFmtId="41" fontId="0" fillId="0" borderId="0" xfId="0" applyNumberFormat="1" applyFont="1" applyAlignment="1">
      <alignment/>
    </xf>
    <xf numFmtId="41" fontId="0" fillId="0" borderId="0" xfId="0" applyNumberFormat="1" applyFont="1" applyBorder="1" applyAlignment="1">
      <alignment/>
    </xf>
    <xf numFmtId="0" fontId="0" fillId="0" borderId="0" xfId="0" applyFont="1" applyBorder="1" applyAlignment="1">
      <alignment horizontal="left" vertical="center"/>
    </xf>
    <xf numFmtId="0" fontId="0" fillId="0" borderId="0" xfId="0" applyFont="1" applyAlignment="1">
      <alignment horizontal="right"/>
    </xf>
    <xf numFmtId="0" fontId="0" fillId="0" borderId="0" xfId="0" applyFont="1" applyAlignment="1">
      <alignment horizontal="center" vertical="top"/>
    </xf>
    <xf numFmtId="0" fontId="0" fillId="0" borderId="0" xfId="0" applyFont="1" applyBorder="1" applyAlignment="1">
      <alignment horizontal="center"/>
    </xf>
    <xf numFmtId="0" fontId="0" fillId="0" borderId="0" xfId="0" applyFont="1" applyFill="1" applyAlignment="1">
      <alignment vertical="top"/>
    </xf>
    <xf numFmtId="0" fontId="1" fillId="0" borderId="0" xfId="0" applyFont="1" applyBorder="1" applyAlignment="1">
      <alignment horizontal="center"/>
    </xf>
    <xf numFmtId="0" fontId="1" fillId="0" borderId="0" xfId="0" applyFont="1" applyBorder="1" applyAlignment="1">
      <alignment/>
    </xf>
    <xf numFmtId="171" fontId="0" fillId="0" borderId="0" xfId="15" applyNumberFormat="1" applyFont="1" applyFill="1" applyAlignment="1">
      <alignment horizontal="center"/>
    </xf>
    <xf numFmtId="171" fontId="0" fillId="0" borderId="0" xfId="15" applyNumberFormat="1" applyFont="1" applyFill="1" applyAlignment="1">
      <alignment/>
    </xf>
    <xf numFmtId="171" fontId="0" fillId="0" borderId="2" xfId="15" applyNumberFormat="1" applyFont="1" applyFill="1" applyBorder="1" applyAlignment="1">
      <alignment/>
    </xf>
    <xf numFmtId="171" fontId="0" fillId="0" borderId="3" xfId="15"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Alignment="1">
      <alignment/>
    </xf>
    <xf numFmtId="171" fontId="0" fillId="0" borderId="0" xfId="15" applyNumberFormat="1" applyFont="1" applyFill="1" applyBorder="1" applyAlignment="1">
      <alignment/>
    </xf>
    <xf numFmtId="0" fontId="0" fillId="0" borderId="0" xfId="0" applyFont="1" applyAlignment="1">
      <alignment/>
    </xf>
    <xf numFmtId="0" fontId="0" fillId="0" borderId="0" xfId="0" applyAlignment="1">
      <alignment/>
    </xf>
    <xf numFmtId="0" fontId="0" fillId="0" borderId="0" xfId="0" applyFont="1" applyFill="1" applyAlignment="1">
      <alignment horizontal="justify" vertical="top"/>
    </xf>
    <xf numFmtId="14" fontId="13" fillId="0" borderId="0" xfId="0" applyNumberFormat="1" applyFont="1" applyBorder="1" applyAlignment="1" quotePrefix="1">
      <alignment horizontal="center" vertical="center"/>
    </xf>
    <xf numFmtId="0" fontId="13" fillId="0" borderId="0" xfId="0" applyFont="1" applyBorder="1" applyAlignment="1">
      <alignment horizontal="center" vertical="center"/>
    </xf>
    <xf numFmtId="171" fontId="14" fillId="0" borderId="0" xfId="15" applyNumberFormat="1" applyFont="1" applyFill="1" applyBorder="1" applyAlignment="1">
      <alignment horizontal="center" vertical="center"/>
    </xf>
    <xf numFmtId="171" fontId="14" fillId="0" borderId="0" xfId="15" applyNumberFormat="1" applyFont="1" applyBorder="1" applyAlignment="1">
      <alignment horizontal="center" vertical="center"/>
    </xf>
    <xf numFmtId="2" fontId="0" fillId="0" borderId="7" xfId="0" applyNumberFormat="1" applyFont="1" applyBorder="1" applyAlignment="1">
      <alignment/>
    </xf>
    <xf numFmtId="171" fontId="0" fillId="0" borderId="7" xfId="15" applyNumberFormat="1" applyFont="1" applyBorder="1" applyAlignment="1">
      <alignment horizontal="center"/>
    </xf>
    <xf numFmtId="43" fontId="0" fillId="0" borderId="7" xfId="0" applyNumberFormat="1" applyFont="1" applyFill="1" applyBorder="1" applyAlignment="1">
      <alignment/>
    </xf>
    <xf numFmtId="171" fontId="0" fillId="0" borderId="2" xfId="15" applyNumberFormat="1" applyFont="1" applyBorder="1" applyAlignment="1">
      <alignment horizontal="center"/>
    </xf>
    <xf numFmtId="183" fontId="0" fillId="0" borderId="0" xfId="0" applyNumberFormat="1" applyFont="1" applyAlignment="1">
      <alignment/>
    </xf>
    <xf numFmtId="0" fontId="1" fillId="0" borderId="0" xfId="0" applyFont="1" applyAlignment="1">
      <alignment horizontal="justify" vertical="top"/>
    </xf>
    <xf numFmtId="0" fontId="1" fillId="0" borderId="0" xfId="0" applyFont="1" applyFill="1" applyAlignment="1">
      <alignment horizontal="justify" vertical="top"/>
    </xf>
    <xf numFmtId="0" fontId="0" fillId="0" borderId="0" xfId="0" applyFont="1" applyFill="1" applyAlignment="1">
      <alignment horizontal="justify" vertical="top" wrapText="1"/>
    </xf>
    <xf numFmtId="171" fontId="0" fillId="0" borderId="3" xfId="15" applyNumberFormat="1" applyFont="1" applyBorder="1" applyAlignment="1">
      <alignment horizontal="center"/>
    </xf>
    <xf numFmtId="171" fontId="0" fillId="0" borderId="3" xfId="15" applyNumberFormat="1" applyFont="1" applyFill="1" applyBorder="1" applyAlignment="1">
      <alignment horizontal="center"/>
    </xf>
    <xf numFmtId="0" fontId="1" fillId="0" borderId="0" xfId="0" applyFont="1" applyBorder="1" applyAlignment="1">
      <alignment vertical="center"/>
    </xf>
    <xf numFmtId="0" fontId="0" fillId="0" borderId="0" xfId="0" applyAlignment="1">
      <alignment horizontal="justify" vertical="top" wrapText="1"/>
    </xf>
    <xf numFmtId="0" fontId="0" fillId="0" borderId="0" xfId="0" applyFont="1" applyFill="1" applyAlignment="1">
      <alignment/>
    </xf>
    <xf numFmtId="0" fontId="0" fillId="0" borderId="0" xfId="0" applyFill="1" applyAlignment="1">
      <alignment horizontal="justify" vertical="top" wrapText="1"/>
    </xf>
    <xf numFmtId="0" fontId="1" fillId="0" borderId="0" xfId="0" applyFont="1" applyAlignment="1" quotePrefix="1">
      <alignment/>
    </xf>
    <xf numFmtId="0" fontId="6" fillId="4" borderId="0" xfId="0" applyFont="1" applyFill="1" applyAlignment="1">
      <alignment horizontal="right" vertical="center"/>
    </xf>
    <xf numFmtId="0" fontId="0" fillId="0" borderId="0" xfId="0" applyFont="1" applyFill="1" applyAlignment="1" quotePrefix="1">
      <alignment horizontal="justify" vertical="top" wrapText="1"/>
    </xf>
    <xf numFmtId="0" fontId="1" fillId="0" borderId="0" xfId="0" applyFont="1" applyFill="1" applyAlignment="1">
      <alignment vertical="top"/>
    </xf>
    <xf numFmtId="170" fontId="0" fillId="0" borderId="0" xfId="15" applyNumberFormat="1" applyFont="1" applyFill="1" applyAlignment="1">
      <alignment horizontal="justify" vertical="top" wrapText="1"/>
    </xf>
    <xf numFmtId="171" fontId="0" fillId="0" borderId="0" xfId="15" applyNumberFormat="1" applyFont="1" applyFill="1" applyAlignment="1">
      <alignment horizontal="justify" vertical="top" wrapText="1"/>
    </xf>
    <xf numFmtId="0" fontId="1" fillId="0" borderId="0" xfId="0" applyFont="1" applyFill="1" applyAlignment="1">
      <alignment horizontal="center" vertical="top" wrapText="1"/>
    </xf>
    <xf numFmtId="171" fontId="0" fillId="0" borderId="0" xfId="15" applyNumberFormat="1" applyFont="1" applyFill="1" applyAlignment="1">
      <alignment horizontal="left"/>
    </xf>
    <xf numFmtId="171" fontId="0" fillId="0" borderId="0" xfId="15" applyNumberFormat="1" applyFont="1" applyFill="1" applyAlignment="1">
      <alignment horizontal="justify" vertical="top"/>
    </xf>
    <xf numFmtId="2" fontId="0" fillId="0" borderId="3" xfId="0" applyNumberFormat="1" applyFont="1" applyBorder="1" applyAlignment="1">
      <alignment/>
    </xf>
    <xf numFmtId="0" fontId="0" fillId="0" borderId="0" xfId="0" applyFont="1" applyFill="1" applyBorder="1" applyAlignment="1">
      <alignment horizontal="center" vertical="top"/>
    </xf>
    <xf numFmtId="0" fontId="0" fillId="0" borderId="0" xfId="0" applyFont="1" applyFill="1" applyBorder="1" applyAlignment="1">
      <alignment horizontal="center"/>
    </xf>
    <xf numFmtId="0" fontId="0" fillId="0" borderId="0" xfId="0" applyFont="1" applyFill="1" applyBorder="1" applyAlignment="1">
      <alignment/>
    </xf>
    <xf numFmtId="0" fontId="1" fillId="0" borderId="0" xfId="0" applyFont="1" applyFill="1" applyBorder="1" applyAlignment="1">
      <alignment horizontal="center" wrapText="1"/>
    </xf>
    <xf numFmtId="0" fontId="1" fillId="0" borderId="0" xfId="0" applyFont="1" applyBorder="1" applyAlignment="1">
      <alignment horizontal="center" wrapText="1"/>
    </xf>
    <xf numFmtId="0" fontId="0" fillId="0" borderId="0" xfId="0" applyFont="1" applyFill="1" applyBorder="1" applyAlignment="1">
      <alignment horizontal="center" wrapText="1"/>
    </xf>
    <xf numFmtId="0" fontId="0" fillId="0" borderId="0" xfId="0" applyFont="1" applyBorder="1" applyAlignment="1">
      <alignment/>
    </xf>
    <xf numFmtId="0" fontId="13" fillId="0" borderId="0" xfId="0" applyFont="1" applyBorder="1" applyAlignment="1">
      <alignment horizontal="center" wrapText="1"/>
    </xf>
    <xf numFmtId="171" fontId="0" fillId="0" borderId="0" xfId="15" applyNumberFormat="1" applyFont="1" applyFill="1" applyBorder="1" applyAlignment="1">
      <alignment horizontal="center" vertical="center"/>
    </xf>
    <xf numFmtId="171" fontId="0" fillId="0" borderId="0" xfId="0" applyNumberFormat="1" applyFont="1" applyBorder="1" applyAlignment="1">
      <alignment horizontal="center" vertical="center"/>
    </xf>
    <xf numFmtId="171" fontId="0" fillId="0" borderId="0" xfId="15" applyNumberFormat="1" applyFont="1" applyBorder="1" applyAlignment="1">
      <alignment horizontal="left" vertical="center"/>
    </xf>
    <xf numFmtId="171" fontId="0" fillId="0" borderId="2" xfId="15" applyNumberFormat="1" applyFont="1" applyFill="1" applyBorder="1" applyAlignment="1">
      <alignment horizontal="center"/>
    </xf>
    <xf numFmtId="41" fontId="0" fillId="0" borderId="3" xfId="0" applyNumberFormat="1" applyFont="1" applyBorder="1" applyAlignment="1">
      <alignment horizontal="center" vertical="center"/>
    </xf>
    <xf numFmtId="41" fontId="0" fillId="0" borderId="2" xfId="0" applyNumberFormat="1" applyFont="1" applyBorder="1" applyAlignment="1">
      <alignment horizontal="center" vertical="center"/>
    </xf>
    <xf numFmtId="171" fontId="0" fillId="0" borderId="3" xfId="0" applyNumberFormat="1" applyFont="1" applyBorder="1" applyAlignment="1">
      <alignment horizontal="center" vertical="center"/>
    </xf>
    <xf numFmtId="171" fontId="0" fillId="0" borderId="0" xfId="15" applyNumberFormat="1" applyFont="1" applyBorder="1" applyAlignment="1">
      <alignment/>
    </xf>
    <xf numFmtId="0" fontId="0" fillId="0" borderId="0" xfId="0" applyFont="1" applyFill="1" applyBorder="1" applyAlignment="1">
      <alignment horizontal="justify" vertical="top"/>
    </xf>
    <xf numFmtId="171" fontId="0" fillId="0" borderId="0" xfId="15" applyNumberFormat="1" applyFont="1" applyFill="1" applyBorder="1" applyAlignment="1">
      <alignment horizontal="justify" vertical="top"/>
    </xf>
    <xf numFmtId="171" fontId="0" fillId="0" borderId="2" xfId="15" applyNumberFormat="1" applyFont="1" applyFill="1" applyBorder="1" applyAlignment="1">
      <alignment horizontal="justify" vertical="top"/>
    </xf>
    <xf numFmtId="0" fontId="0" fillId="0" borderId="0" xfId="0" applyFont="1" applyFill="1" applyAlignment="1">
      <alignment horizontal="center" vertical="top"/>
    </xf>
    <xf numFmtId="0" fontId="0" fillId="0" borderId="2" xfId="0" applyFont="1" applyFill="1" applyBorder="1" applyAlignment="1">
      <alignment horizontal="center" vertical="top"/>
    </xf>
    <xf numFmtId="0" fontId="0" fillId="0" borderId="3" xfId="0" applyFont="1" applyFill="1" applyBorder="1" applyAlignment="1">
      <alignment horizontal="center" vertical="top"/>
    </xf>
    <xf numFmtId="0" fontId="1" fillId="0" borderId="0" xfId="0" applyFont="1" applyFill="1" applyAlignment="1">
      <alignment horizontal="left" vertical="top"/>
    </xf>
    <xf numFmtId="171" fontId="0" fillId="0" borderId="3" xfId="15" applyNumberFormat="1" applyFont="1" applyFill="1" applyBorder="1" applyAlignment="1">
      <alignment horizontal="justify" vertical="top" wrapText="1"/>
    </xf>
    <xf numFmtId="171" fontId="0" fillId="0" borderId="0" xfId="15" applyNumberFormat="1" applyFont="1" applyFill="1" applyBorder="1" applyAlignment="1">
      <alignment horizontal="justify" vertical="top" wrapText="1"/>
    </xf>
    <xf numFmtId="0" fontId="0" fillId="0" borderId="0" xfId="0" applyFont="1" applyFill="1" applyBorder="1" applyAlignment="1">
      <alignment horizontal="justify" vertical="top" wrapText="1"/>
    </xf>
    <xf numFmtId="171" fontId="0" fillId="0" borderId="2" xfId="15" applyNumberFormat="1" applyFont="1" applyFill="1" applyBorder="1" applyAlignment="1">
      <alignment horizontal="justify" vertical="top" wrapText="1"/>
    </xf>
    <xf numFmtId="43" fontId="0" fillId="0" borderId="0" xfId="15" applyFont="1" applyFill="1" applyBorder="1" applyAlignment="1">
      <alignment horizontal="justify" vertical="top"/>
    </xf>
    <xf numFmtId="43" fontId="0" fillId="0" borderId="3" xfId="15" applyNumberFormat="1" applyFont="1" applyBorder="1" applyAlignment="1">
      <alignment/>
    </xf>
    <xf numFmtId="43" fontId="0" fillId="0" borderId="3" xfId="15" applyFont="1" applyBorder="1" applyAlignment="1">
      <alignment/>
    </xf>
    <xf numFmtId="0" fontId="1" fillId="0" borderId="0" xfId="0" applyFont="1" applyAlignment="1">
      <alignment/>
    </xf>
    <xf numFmtId="0" fontId="12" fillId="0" borderId="0" xfId="0" applyFont="1" applyFill="1" applyAlignment="1">
      <alignment horizontal="center" vertical="center"/>
    </xf>
    <xf numFmtId="0" fontId="1" fillId="0" borderId="0" xfId="0" applyFont="1" applyFill="1" applyBorder="1" applyAlignment="1">
      <alignment horizontal="center" wrapText="1"/>
    </xf>
    <xf numFmtId="0" fontId="0" fillId="0" borderId="0" xfId="0" applyFont="1" applyFill="1" applyAlignment="1">
      <alignment/>
    </xf>
    <xf numFmtId="0" fontId="0" fillId="0" borderId="0" xfId="0" applyFont="1" applyAlignment="1">
      <alignment horizontal="justify" vertical="top"/>
    </xf>
    <xf numFmtId="0" fontId="0" fillId="0" borderId="0" xfId="0" applyAlignment="1">
      <alignment/>
    </xf>
    <xf numFmtId="0" fontId="0" fillId="0" borderId="0" xfId="0" applyFont="1" applyBorder="1" applyAlignment="1">
      <alignment horizontal="center" vertical="center"/>
    </xf>
    <xf numFmtId="0" fontId="0" fillId="0" borderId="0" xfId="0" applyAlignment="1">
      <alignment horizontal="center"/>
    </xf>
    <xf numFmtId="0" fontId="1" fillId="0" borderId="0" xfId="0" applyFont="1" applyAlignment="1">
      <alignment horizontal="center" vertical="top"/>
    </xf>
    <xf numFmtId="0" fontId="0" fillId="0" borderId="0" xfId="0" applyFont="1" applyAlignment="1">
      <alignment horizontal="center" vertical="top"/>
    </xf>
    <xf numFmtId="0" fontId="0" fillId="0" borderId="0" xfId="0" applyFont="1" applyAlignment="1">
      <alignment horizontal="justify" vertical="top" wrapText="1"/>
    </xf>
    <xf numFmtId="0" fontId="0" fillId="0" borderId="0" xfId="0" applyFont="1" applyAlignment="1">
      <alignment/>
    </xf>
    <xf numFmtId="0" fontId="12"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0" xfId="0" applyAlignment="1">
      <alignment horizontal="justify" vertical="top" wrapText="1"/>
    </xf>
    <xf numFmtId="0" fontId="4" fillId="0" borderId="0" xfId="0" applyFont="1" applyAlignment="1">
      <alignment horizontal="center" vertical="center"/>
    </xf>
    <xf numFmtId="0" fontId="5" fillId="0" borderId="0" xfId="0" applyFont="1" applyAlignment="1">
      <alignment horizontal="center" vertical="center"/>
    </xf>
    <xf numFmtId="0" fontId="6" fillId="4" borderId="7" xfId="0" applyFont="1" applyFill="1" applyBorder="1" applyAlignment="1">
      <alignment horizontal="center" vertical="center"/>
    </xf>
    <xf numFmtId="0" fontId="0" fillId="0" borderId="0" xfId="0" applyFont="1" applyBorder="1" applyAlignment="1">
      <alignment vertical="center"/>
    </xf>
    <xf numFmtId="0" fontId="1" fillId="0" borderId="0" xfId="0" applyFont="1" applyFill="1" applyAlignment="1">
      <alignment horizontal="center" vertical="top"/>
    </xf>
    <xf numFmtId="0" fontId="1" fillId="0" borderId="0" xfId="0" applyFont="1" applyAlignment="1">
      <alignment/>
    </xf>
    <xf numFmtId="0" fontId="6" fillId="4" borderId="0" xfId="0" applyFont="1" applyFill="1" applyAlignment="1">
      <alignment horizontal="center" vertical="center"/>
    </xf>
    <xf numFmtId="0" fontId="3" fillId="0" borderId="0" xfId="0" applyFont="1" applyFill="1" applyAlignment="1">
      <alignment horizontal="center" vertical="center"/>
    </xf>
    <xf numFmtId="0" fontId="6" fillId="5" borderId="0" xfId="0"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justify" vertical="top"/>
    </xf>
    <xf numFmtId="0" fontId="0" fillId="0" borderId="0" xfId="0" applyNumberFormat="1" applyFont="1" applyFill="1" applyAlignment="1">
      <alignment horizontal="justify" vertical="top" wrapText="1"/>
    </xf>
    <xf numFmtId="0" fontId="0" fillId="0" borderId="0" xfId="0" applyFill="1" applyAlignment="1">
      <alignment horizontal="justify" vertical="top" wrapText="1"/>
    </xf>
    <xf numFmtId="0" fontId="6" fillId="4" borderId="0" xfId="0" applyFont="1" applyFill="1" applyAlignment="1">
      <alignment horizontal="center" vertical="top"/>
    </xf>
    <xf numFmtId="0" fontId="0" fillId="0" borderId="0" xfId="0" applyAlignment="1">
      <alignment horizontal="center" vertical="top"/>
    </xf>
    <xf numFmtId="0" fontId="4" fillId="0" borderId="0" xfId="0" applyFont="1" applyAlignment="1">
      <alignment horizontal="center" vertical="top"/>
    </xf>
    <xf numFmtId="0" fontId="5" fillId="0" borderId="0" xfId="0" applyFont="1" applyAlignment="1">
      <alignment horizontal="center" vertical="top"/>
    </xf>
    <xf numFmtId="0" fontId="3" fillId="0" borderId="0" xfId="0" applyFont="1" applyAlignment="1">
      <alignment horizontal="left" vertical="top"/>
    </xf>
    <xf numFmtId="0" fontId="0" fillId="0" borderId="0" xfId="0" applyFont="1" applyAlignment="1">
      <alignment horizontal="left" vertical="top"/>
    </xf>
    <xf numFmtId="15" fontId="0" fillId="0" borderId="0" xfId="0" applyNumberFormat="1" applyFont="1" applyAlignment="1" quotePrefix="1">
      <alignment horizontal="left"/>
    </xf>
    <xf numFmtId="0" fontId="0" fillId="0" borderId="0" xfId="0" applyFont="1" applyAlignment="1">
      <alignment horizontal="left"/>
    </xf>
    <xf numFmtId="0" fontId="0" fillId="0" borderId="0" xfId="0" applyFont="1" applyFill="1" applyAlignment="1">
      <alignment horizontal="justify" vertical="top"/>
    </xf>
    <xf numFmtId="0" fontId="1" fillId="0" borderId="0" xfId="0" applyFont="1" applyFill="1" applyAlignment="1">
      <alignment horizontal="justify" vertical="top"/>
    </xf>
    <xf numFmtId="0" fontId="0" fillId="0" borderId="0" xfId="0" applyFont="1" applyFill="1" applyAlignment="1">
      <alignment horizontal="left"/>
    </xf>
    <xf numFmtId="0" fontId="0" fillId="0" borderId="0" xfId="0" applyFont="1" applyFill="1" applyAlignment="1">
      <alignment horizontal="justify" vertical="top" wrapText="1"/>
    </xf>
    <xf numFmtId="0" fontId="0" fillId="0" borderId="0" xfId="0" applyFont="1" applyFill="1" applyBorder="1" applyAlignment="1">
      <alignment horizontal="left"/>
    </xf>
  </cellXfs>
  <cellStyles count="16">
    <cellStyle name="Normal" xfId="0"/>
    <cellStyle name="Comma" xfId="15"/>
    <cellStyle name="Comma [0]" xfId="16"/>
    <cellStyle name="Currency" xfId="17"/>
    <cellStyle name="Currency [0]" xfId="18"/>
    <cellStyle name="Followed Hyperlink" xfId="19"/>
    <cellStyle name="Grey" xfId="20"/>
    <cellStyle name="Hyperlink" xfId="21"/>
    <cellStyle name="Input [yellow]" xfId="22"/>
    <cellStyle name="Normal - Style1" xfId="23"/>
    <cellStyle name="Percent" xfId="24"/>
    <cellStyle name="Percent [2]" xfId="25"/>
    <cellStyle name="Tusental (0)_pldt" xfId="26"/>
    <cellStyle name="Tusental_pldt" xfId="27"/>
    <cellStyle name="Valuta (0)_pldt" xfId="28"/>
    <cellStyle name="Valuta_pld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L44"/>
  <sheetViews>
    <sheetView workbookViewId="0" topLeftCell="A1">
      <selection activeCell="B5" sqref="B5:L5"/>
    </sheetView>
  </sheetViews>
  <sheetFormatPr defaultColWidth="9.33203125" defaultRowHeight="12.75"/>
  <cols>
    <col min="1" max="1" width="5.5" style="11" customWidth="1"/>
    <col min="2" max="3" width="3.83203125" style="11" customWidth="1"/>
    <col min="4" max="4" width="6.66015625" style="11" customWidth="1"/>
    <col min="5" max="5" width="22.33203125" style="11" customWidth="1"/>
    <col min="6" max="6" width="18.5" style="11" customWidth="1"/>
    <col min="7" max="7" width="1.83203125" style="11" customWidth="1"/>
    <col min="8" max="8" width="18.5" style="11" customWidth="1"/>
    <col min="9" max="9" width="1.83203125" style="11" customWidth="1"/>
    <col min="10" max="10" width="15.5" style="11" customWidth="1"/>
    <col min="11" max="11" width="1.83203125" style="11" customWidth="1"/>
    <col min="12" max="12" width="18.5" style="11" customWidth="1"/>
    <col min="13" max="16384" width="9.33203125" style="11" customWidth="1"/>
  </cols>
  <sheetData>
    <row r="1" spans="2:12" ht="19.5" customHeight="1">
      <c r="B1" s="126" t="s">
        <v>73</v>
      </c>
      <c r="C1" s="126"/>
      <c r="D1" s="126"/>
      <c r="E1" s="126"/>
      <c r="F1" s="126"/>
      <c r="G1" s="126"/>
      <c r="H1" s="126"/>
      <c r="I1" s="126"/>
      <c r="J1" s="126"/>
      <c r="K1" s="126"/>
      <c r="L1" s="126"/>
    </row>
    <row r="2" spans="2:12" ht="9.75" customHeight="1">
      <c r="B2" s="127" t="s">
        <v>74</v>
      </c>
      <c r="C2" s="127"/>
      <c r="D2" s="127"/>
      <c r="E2" s="127"/>
      <c r="F2" s="127"/>
      <c r="G2" s="127"/>
      <c r="H2" s="127"/>
      <c r="I2" s="127"/>
      <c r="J2" s="127"/>
      <c r="K2" s="127"/>
      <c r="L2" s="127"/>
    </row>
    <row r="3" spans="2:12" ht="9.75" customHeight="1">
      <c r="B3" s="127" t="s">
        <v>4</v>
      </c>
      <c r="C3" s="127"/>
      <c r="D3" s="127"/>
      <c r="E3" s="127"/>
      <c r="F3" s="127"/>
      <c r="G3" s="127"/>
      <c r="H3" s="127"/>
      <c r="I3" s="127"/>
      <c r="J3" s="127"/>
      <c r="K3" s="127"/>
      <c r="L3" s="127"/>
    </row>
    <row r="4" spans="2:12" ht="19.5" customHeight="1" thickBot="1">
      <c r="B4" s="128" t="s">
        <v>96</v>
      </c>
      <c r="C4" s="128"/>
      <c r="D4" s="128"/>
      <c r="E4" s="128"/>
      <c r="F4" s="128"/>
      <c r="G4" s="128"/>
      <c r="H4" s="128"/>
      <c r="I4" s="128"/>
      <c r="J4" s="128"/>
      <c r="K4" s="128"/>
      <c r="L4" s="128"/>
    </row>
    <row r="5" spans="2:12" ht="19.5" customHeight="1">
      <c r="B5" s="122" t="s">
        <v>234</v>
      </c>
      <c r="C5" s="122"/>
      <c r="D5" s="122"/>
      <c r="E5" s="122"/>
      <c r="F5" s="122"/>
      <c r="G5" s="122"/>
      <c r="H5" s="122"/>
      <c r="I5" s="122"/>
      <c r="J5" s="122"/>
      <c r="K5" s="122"/>
      <c r="L5" s="122"/>
    </row>
    <row r="6" spans="2:12" ht="20.25" customHeight="1">
      <c r="B6" s="124" t="s">
        <v>13</v>
      </c>
      <c r="C6" s="124"/>
      <c r="D6" s="124"/>
      <c r="E6" s="124"/>
      <c r="F6" s="124"/>
      <c r="G6" s="124"/>
      <c r="H6" s="124"/>
      <c r="I6" s="124"/>
      <c r="J6" s="124"/>
      <c r="K6" s="124"/>
      <c r="L6" s="124"/>
    </row>
    <row r="7" spans="2:12" ht="18" customHeight="1">
      <c r="B7" s="6"/>
      <c r="C7" s="6"/>
      <c r="D7" s="6"/>
      <c r="E7" s="6"/>
      <c r="F7" s="6"/>
      <c r="G7" s="6"/>
      <c r="H7" s="6"/>
      <c r="I7" s="6"/>
      <c r="J7" s="6"/>
      <c r="K7" s="6"/>
      <c r="L7" s="6"/>
    </row>
    <row r="8" spans="2:12" ht="15" customHeight="1">
      <c r="B8" s="14"/>
      <c r="C8" s="14"/>
      <c r="D8" s="16"/>
      <c r="E8" s="16"/>
      <c r="F8" s="123" t="s">
        <v>0</v>
      </c>
      <c r="G8" s="123"/>
      <c r="H8" s="123"/>
      <c r="I8" s="1"/>
      <c r="J8" s="123" t="s">
        <v>1</v>
      </c>
      <c r="K8" s="123"/>
      <c r="L8" s="123"/>
    </row>
    <row r="9" spans="2:12" s="49" customFormat="1" ht="38.25" customHeight="1">
      <c r="B9" s="35"/>
      <c r="C9" s="35"/>
      <c r="D9" s="86"/>
      <c r="E9" s="86"/>
      <c r="F9" s="84" t="s">
        <v>97</v>
      </c>
      <c r="G9" s="84"/>
      <c r="H9" s="84" t="s">
        <v>98</v>
      </c>
      <c r="I9" s="84"/>
      <c r="J9" s="84" t="s">
        <v>99</v>
      </c>
      <c r="K9" s="84"/>
      <c r="L9" s="84" t="s">
        <v>100</v>
      </c>
    </row>
    <row r="10" spans="2:12" ht="15" customHeight="1">
      <c r="B10" s="14"/>
      <c r="C10" s="14"/>
      <c r="D10" s="16"/>
      <c r="E10" s="16"/>
      <c r="F10" s="4" t="s">
        <v>101</v>
      </c>
      <c r="G10" s="4"/>
      <c r="H10" s="4" t="s">
        <v>102</v>
      </c>
      <c r="I10" s="4"/>
      <c r="J10" s="4" t="s">
        <v>101</v>
      </c>
      <c r="K10" s="4"/>
      <c r="L10" s="4" t="s">
        <v>102</v>
      </c>
    </row>
    <row r="11" spans="2:12" ht="15" customHeight="1">
      <c r="B11" s="14"/>
      <c r="C11" s="14"/>
      <c r="D11" s="16"/>
      <c r="E11" s="16"/>
      <c r="F11" s="1" t="s">
        <v>103</v>
      </c>
      <c r="G11" s="1"/>
      <c r="H11" s="1" t="s">
        <v>103</v>
      </c>
      <c r="I11" s="1"/>
      <c r="J11" s="1" t="s">
        <v>103</v>
      </c>
      <c r="K11" s="1"/>
      <c r="L11" s="1" t="s">
        <v>103</v>
      </c>
    </row>
    <row r="13" spans="2:12" ht="12.75">
      <c r="B13" s="11" t="s">
        <v>10</v>
      </c>
      <c r="F13" s="21">
        <v>6159</v>
      </c>
      <c r="H13" s="19" t="s">
        <v>66</v>
      </c>
      <c r="J13" s="40">
        <v>6159</v>
      </c>
      <c r="K13" s="24"/>
      <c r="L13" s="39" t="s">
        <v>66</v>
      </c>
    </row>
    <row r="14" spans="6:12" ht="12.75">
      <c r="F14" s="21"/>
      <c r="H14" s="21"/>
      <c r="J14" s="40"/>
      <c r="K14" s="24"/>
      <c r="L14" s="40"/>
    </row>
    <row r="15" spans="2:12" ht="12.75">
      <c r="B15" s="121" t="s">
        <v>105</v>
      </c>
      <c r="C15" s="121"/>
      <c r="D15" s="121"/>
      <c r="F15" s="22">
        <v>-4868</v>
      </c>
      <c r="H15" s="59" t="s">
        <v>66</v>
      </c>
      <c r="J15" s="41">
        <v>-4868</v>
      </c>
      <c r="K15" s="24"/>
      <c r="L15" s="59" t="s">
        <v>66</v>
      </c>
    </row>
    <row r="16" spans="6:12" ht="12.75">
      <c r="F16" s="21"/>
      <c r="H16" s="21"/>
      <c r="J16" s="40"/>
      <c r="K16" s="24"/>
      <c r="L16" s="40"/>
    </row>
    <row r="17" spans="2:12" ht="12.75">
      <c r="B17" s="11" t="s">
        <v>104</v>
      </c>
      <c r="F17" s="21">
        <f>SUM(F13:F15)</f>
        <v>1291</v>
      </c>
      <c r="H17" s="19" t="s">
        <v>66</v>
      </c>
      <c r="J17" s="40">
        <f>SUM(J13:J15)</f>
        <v>1291</v>
      </c>
      <c r="K17" s="24"/>
      <c r="L17" s="19" t="s">
        <v>66</v>
      </c>
    </row>
    <row r="18" spans="6:12" ht="12.75">
      <c r="F18" s="21"/>
      <c r="H18" s="21"/>
      <c r="J18" s="40"/>
      <c r="K18" s="24"/>
      <c r="L18" s="40"/>
    </row>
    <row r="19" spans="2:12" ht="12.75">
      <c r="B19" s="11" t="s">
        <v>11</v>
      </c>
      <c r="F19" s="21">
        <v>-635</v>
      </c>
      <c r="H19" s="19" t="s">
        <v>66</v>
      </c>
      <c r="J19" s="40">
        <v>-635</v>
      </c>
      <c r="K19" s="24"/>
      <c r="L19" s="39" t="s">
        <v>66</v>
      </c>
    </row>
    <row r="20" spans="6:12" ht="12.75">
      <c r="F20" s="21"/>
      <c r="H20" s="21"/>
      <c r="J20" s="40"/>
      <c r="K20" s="24"/>
      <c r="L20" s="40"/>
    </row>
    <row r="21" spans="2:12" ht="12.75">
      <c r="B21" s="11" t="s">
        <v>12</v>
      </c>
      <c r="F21" s="22">
        <v>60</v>
      </c>
      <c r="H21" s="59" t="s">
        <v>66</v>
      </c>
      <c r="J21" s="41">
        <v>60</v>
      </c>
      <c r="K21" s="24"/>
      <c r="L21" s="91" t="s">
        <v>66</v>
      </c>
    </row>
    <row r="22" spans="6:12" ht="12.75">
      <c r="F22" s="21"/>
      <c r="H22" s="21"/>
      <c r="I22" s="23"/>
      <c r="J22" s="40"/>
      <c r="K22" s="24"/>
      <c r="L22" s="40"/>
    </row>
    <row r="23" spans="2:12" ht="12.75">
      <c r="B23" s="11" t="s">
        <v>174</v>
      </c>
      <c r="F23" s="21">
        <f>SUM(F17:F21)</f>
        <v>716</v>
      </c>
      <c r="H23" s="19" t="s">
        <v>66</v>
      </c>
      <c r="I23" s="23"/>
      <c r="J23" s="21">
        <f>SUM(J17:J21)</f>
        <v>716</v>
      </c>
      <c r="K23" s="24"/>
      <c r="L23" s="39" t="s">
        <v>66</v>
      </c>
    </row>
    <row r="24" spans="6:12" ht="12.75">
      <c r="F24" s="21"/>
      <c r="H24" s="21"/>
      <c r="I24" s="23"/>
      <c r="J24" s="40"/>
      <c r="K24" s="24"/>
      <c r="L24" s="40"/>
    </row>
    <row r="25" spans="2:12" ht="12.75">
      <c r="B25" s="11" t="s">
        <v>149</v>
      </c>
      <c r="F25" s="22">
        <v>-104</v>
      </c>
      <c r="H25" s="59" t="s">
        <v>66</v>
      </c>
      <c r="I25" s="23"/>
      <c r="J25" s="41">
        <v>-104</v>
      </c>
      <c r="K25" s="24"/>
      <c r="L25" s="91" t="s">
        <v>66</v>
      </c>
    </row>
    <row r="26" spans="6:12" ht="12.75">
      <c r="F26" s="21"/>
      <c r="H26" s="21"/>
      <c r="I26" s="23"/>
      <c r="J26" s="40"/>
      <c r="K26" s="24"/>
      <c r="L26" s="40"/>
    </row>
    <row r="27" spans="2:12" ht="13.5" thickBot="1">
      <c r="B27" s="11" t="s">
        <v>106</v>
      </c>
      <c r="F27" s="15">
        <f>+SUM(F23:F25)</f>
        <v>612</v>
      </c>
      <c r="H27" s="64" t="s">
        <v>66</v>
      </c>
      <c r="I27" s="23"/>
      <c r="J27" s="42">
        <f>+SUM(J23:J25)</f>
        <v>612</v>
      </c>
      <c r="K27" s="24"/>
      <c r="L27" s="65" t="s">
        <v>66</v>
      </c>
    </row>
    <row r="28" spans="9:12" ht="13.5" thickTop="1">
      <c r="I28" s="23"/>
      <c r="J28" s="24"/>
      <c r="K28" s="24"/>
      <c r="L28" s="24"/>
    </row>
    <row r="29" spans="9:12" ht="12.75">
      <c r="I29" s="23"/>
      <c r="J29" s="24"/>
      <c r="K29" s="24"/>
      <c r="L29" s="24"/>
    </row>
    <row r="30" spans="2:12" ht="13.5" thickBot="1">
      <c r="B30" s="121" t="s">
        <v>107</v>
      </c>
      <c r="C30" s="121"/>
      <c r="D30" s="121"/>
      <c r="E30" s="121"/>
      <c r="F30" s="56">
        <v>1.25</v>
      </c>
      <c r="H30" s="57" t="s">
        <v>66</v>
      </c>
      <c r="I30" s="23"/>
      <c r="J30" s="58">
        <v>5.07</v>
      </c>
      <c r="K30" s="24"/>
      <c r="L30" s="57" t="s">
        <v>66</v>
      </c>
    </row>
    <row r="31" spans="9:12" ht="12.75">
      <c r="I31" s="23"/>
      <c r="J31" s="24"/>
      <c r="K31" s="24"/>
      <c r="L31" s="24"/>
    </row>
    <row r="32" spans="2:12" ht="12.75">
      <c r="B32" s="11" t="s">
        <v>88</v>
      </c>
      <c r="I32" s="23"/>
      <c r="J32" s="24"/>
      <c r="K32" s="24"/>
      <c r="L32" s="24"/>
    </row>
    <row r="33" spans="9:12" ht="12.75">
      <c r="I33" s="23"/>
      <c r="J33" s="24"/>
      <c r="K33" s="24"/>
      <c r="L33" s="24"/>
    </row>
    <row r="34" spans="2:12" ht="12.75">
      <c r="B34" s="3" t="s">
        <v>89</v>
      </c>
      <c r="L34" s="24"/>
    </row>
    <row r="35" spans="2:12" ht="12.75">
      <c r="B35" s="3"/>
      <c r="L35" s="24"/>
    </row>
    <row r="36" spans="2:12" ht="12.75">
      <c r="B36" s="120" t="s">
        <v>217</v>
      </c>
      <c r="C36" s="120"/>
      <c r="D36" s="120"/>
      <c r="E36" s="120"/>
      <c r="F36" s="120"/>
      <c r="G36" s="120"/>
      <c r="H36" s="120"/>
      <c r="I36" s="120"/>
      <c r="J36" s="120"/>
      <c r="K36" s="120"/>
      <c r="L36" s="120"/>
    </row>
    <row r="37" spans="2:12" ht="12.75">
      <c r="B37" s="120"/>
      <c r="C37" s="120"/>
      <c r="D37" s="120"/>
      <c r="E37" s="120"/>
      <c r="F37" s="120"/>
      <c r="G37" s="120"/>
      <c r="H37" s="120"/>
      <c r="I37" s="120"/>
      <c r="J37" s="120"/>
      <c r="K37" s="120"/>
      <c r="L37" s="120"/>
    </row>
    <row r="38" spans="2:12" ht="12.75">
      <c r="B38" s="18"/>
      <c r="C38" s="18"/>
      <c r="D38" s="18"/>
      <c r="E38" s="18"/>
      <c r="F38" s="18"/>
      <c r="G38" s="18"/>
      <c r="H38" s="18"/>
      <c r="I38" s="18"/>
      <c r="J38" s="18"/>
      <c r="K38" s="18"/>
      <c r="L38" s="18"/>
    </row>
    <row r="39" spans="2:12" ht="12.75">
      <c r="B39" s="120" t="s">
        <v>236</v>
      </c>
      <c r="C39" s="120"/>
      <c r="D39" s="120"/>
      <c r="E39" s="120"/>
      <c r="F39" s="120"/>
      <c r="G39" s="120"/>
      <c r="H39" s="120"/>
      <c r="I39" s="120"/>
      <c r="J39" s="120"/>
      <c r="K39" s="120"/>
      <c r="L39" s="120"/>
    </row>
    <row r="40" spans="2:12" ht="12.75">
      <c r="B40" s="120"/>
      <c r="C40" s="120"/>
      <c r="D40" s="120"/>
      <c r="E40" s="120"/>
      <c r="F40" s="120"/>
      <c r="G40" s="120"/>
      <c r="H40" s="120"/>
      <c r="I40" s="120"/>
      <c r="J40" s="120"/>
      <c r="K40" s="120"/>
      <c r="L40" s="120"/>
    </row>
    <row r="41" spans="2:12" ht="12.75">
      <c r="B41" s="125"/>
      <c r="C41" s="125"/>
      <c r="D41" s="125"/>
      <c r="E41" s="125"/>
      <c r="F41" s="125"/>
      <c r="G41" s="125"/>
      <c r="H41" s="125"/>
      <c r="I41" s="125"/>
      <c r="J41" s="125"/>
      <c r="K41" s="125"/>
      <c r="L41" s="125"/>
    </row>
    <row r="42" spans="2:12" ht="12.75">
      <c r="B42" s="18"/>
      <c r="C42" s="18"/>
      <c r="D42" s="18"/>
      <c r="E42" s="18"/>
      <c r="F42" s="18"/>
      <c r="G42" s="18"/>
      <c r="H42" s="18"/>
      <c r="I42" s="18"/>
      <c r="J42" s="18"/>
      <c r="K42" s="18"/>
      <c r="L42" s="18"/>
    </row>
    <row r="43" spans="2:12" ht="12.75">
      <c r="B43" s="120" t="s">
        <v>219</v>
      </c>
      <c r="C43" s="120"/>
      <c r="D43" s="120"/>
      <c r="E43" s="120"/>
      <c r="F43" s="120"/>
      <c r="G43" s="120"/>
      <c r="H43" s="120"/>
      <c r="I43" s="120"/>
      <c r="J43" s="120"/>
      <c r="K43" s="120"/>
      <c r="L43" s="120"/>
    </row>
    <row r="44" spans="2:12" ht="12.75">
      <c r="B44" s="121"/>
      <c r="C44" s="121"/>
      <c r="D44" s="121"/>
      <c r="E44" s="121"/>
      <c r="F44" s="121"/>
      <c r="G44" s="121"/>
      <c r="H44" s="121"/>
      <c r="I44" s="121"/>
      <c r="J44" s="121"/>
      <c r="K44" s="121"/>
      <c r="L44" s="121"/>
    </row>
  </sheetData>
  <mergeCells count="13">
    <mergeCell ref="B1:L1"/>
    <mergeCell ref="B2:L2"/>
    <mergeCell ref="B3:L3"/>
    <mergeCell ref="B4:L4"/>
    <mergeCell ref="B43:L44"/>
    <mergeCell ref="B5:L5"/>
    <mergeCell ref="F8:H8"/>
    <mergeCell ref="J8:L8"/>
    <mergeCell ref="B6:L6"/>
    <mergeCell ref="B36:L37"/>
    <mergeCell ref="B15:D15"/>
    <mergeCell ref="B30:E30"/>
    <mergeCell ref="B39:L41"/>
  </mergeCells>
  <printOptions/>
  <pageMargins left="0.5" right="0" top="0.5" bottom="0"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51"/>
  <sheetViews>
    <sheetView workbookViewId="0" topLeftCell="A31">
      <selection activeCell="E53" sqref="E53"/>
    </sheetView>
  </sheetViews>
  <sheetFormatPr defaultColWidth="9.33203125" defaultRowHeight="12.75"/>
  <cols>
    <col min="1" max="2" width="3.83203125" style="11" customWidth="1"/>
    <col min="3" max="3" width="54.33203125" style="11" customWidth="1"/>
    <col min="4" max="4" width="22.5" style="11" customWidth="1"/>
    <col min="5" max="5" width="20.66015625" style="11" customWidth="1"/>
    <col min="6" max="6" width="5.33203125" style="11" customWidth="1"/>
    <col min="7" max="16384" width="9.33203125" style="11" customWidth="1"/>
  </cols>
  <sheetData>
    <row r="1" spans="1:6" ht="19.5" customHeight="1">
      <c r="A1" s="126" t="s">
        <v>73</v>
      </c>
      <c r="B1" s="126"/>
      <c r="C1" s="126"/>
      <c r="D1" s="126"/>
      <c r="E1" s="126"/>
      <c r="F1" s="126"/>
    </row>
    <row r="2" spans="1:6" ht="9.75" customHeight="1">
      <c r="A2" s="127" t="s">
        <v>74</v>
      </c>
      <c r="B2" s="127"/>
      <c r="C2" s="127"/>
      <c r="D2" s="127"/>
      <c r="E2" s="127"/>
      <c r="F2" s="127"/>
    </row>
    <row r="3" spans="1:6" ht="9.75" customHeight="1">
      <c r="A3" s="127" t="s">
        <v>4</v>
      </c>
      <c r="B3" s="127"/>
      <c r="C3" s="127"/>
      <c r="D3" s="127"/>
      <c r="E3" s="127"/>
      <c r="F3" s="127"/>
    </row>
    <row r="4" spans="1:6" ht="19.5" customHeight="1">
      <c r="A4" s="132" t="s">
        <v>132</v>
      </c>
      <c r="B4" s="132"/>
      <c r="C4" s="132"/>
      <c r="D4" s="132"/>
      <c r="E4" s="132"/>
      <c r="F4" s="132"/>
    </row>
    <row r="5" spans="1:6" s="24" customFormat="1" ht="19.5" customHeight="1">
      <c r="A5" s="133" t="s">
        <v>108</v>
      </c>
      <c r="B5" s="133"/>
      <c r="C5" s="133"/>
      <c r="D5" s="133"/>
      <c r="E5" s="133"/>
      <c r="F5" s="133"/>
    </row>
    <row r="6" spans="1:6" ht="20.25" customHeight="1">
      <c r="A6" s="124" t="s">
        <v>13</v>
      </c>
      <c r="B6" s="124"/>
      <c r="C6" s="124"/>
      <c r="D6" s="124"/>
      <c r="E6" s="124"/>
      <c r="F6" s="124"/>
    </row>
    <row r="7" spans="1:6" s="49" customFormat="1" ht="27" customHeight="1">
      <c r="A7" s="35"/>
      <c r="B7" s="86"/>
      <c r="C7" s="86"/>
      <c r="D7" s="86"/>
      <c r="E7" s="84" t="s">
        <v>109</v>
      </c>
      <c r="F7" s="84"/>
    </row>
    <row r="8" spans="1:6" ht="15" customHeight="1">
      <c r="A8" s="14"/>
      <c r="B8" s="16"/>
      <c r="C8" s="16"/>
      <c r="D8" s="16"/>
      <c r="E8" s="4" t="s">
        <v>101</v>
      </c>
      <c r="F8" s="4"/>
    </row>
    <row r="9" spans="1:6" ht="15" customHeight="1">
      <c r="A9" s="14"/>
      <c r="B9" s="16"/>
      <c r="C9" s="16"/>
      <c r="D9" s="16"/>
      <c r="E9" s="1" t="s">
        <v>103</v>
      </c>
      <c r="F9" s="1"/>
    </row>
    <row r="10" spans="1:6" ht="15" customHeight="1">
      <c r="A10" s="14"/>
      <c r="B10" s="66" t="s">
        <v>110</v>
      </c>
      <c r="C10" s="16"/>
      <c r="D10" s="16"/>
      <c r="E10" s="1"/>
      <c r="F10" s="1"/>
    </row>
    <row r="11" spans="1:6" ht="15" customHeight="1">
      <c r="A11" s="14" t="s">
        <v>9</v>
      </c>
      <c r="B11" s="16" t="s">
        <v>111</v>
      </c>
      <c r="C11" s="16"/>
      <c r="D11" s="16"/>
      <c r="E11" s="17">
        <v>234</v>
      </c>
      <c r="F11" s="25"/>
    </row>
    <row r="12" spans="1:6" ht="15" customHeight="1">
      <c r="A12" s="14" t="s">
        <v>9</v>
      </c>
      <c r="B12" s="16" t="s">
        <v>112</v>
      </c>
      <c r="C12" s="16"/>
      <c r="D12" s="16"/>
      <c r="E12" s="17">
        <v>633</v>
      </c>
      <c r="F12" s="25"/>
    </row>
    <row r="13" spans="1:6" ht="15" customHeight="1">
      <c r="A13" s="14"/>
      <c r="B13" s="16"/>
      <c r="C13" s="16"/>
      <c r="D13" s="16"/>
      <c r="E13" s="17"/>
      <c r="F13" s="25"/>
    </row>
    <row r="14" spans="1:6" ht="15" customHeight="1">
      <c r="A14" s="14" t="s">
        <v>9</v>
      </c>
      <c r="B14" s="66" t="s">
        <v>113</v>
      </c>
      <c r="C14" s="16"/>
      <c r="D14" s="16"/>
      <c r="E14" s="17"/>
      <c r="F14" s="25"/>
    </row>
    <row r="15" spans="1:6" ht="15" customHeight="1">
      <c r="A15" s="14"/>
      <c r="B15" s="16" t="s">
        <v>14</v>
      </c>
      <c r="E15" s="26">
        <v>121</v>
      </c>
      <c r="F15" s="25"/>
    </row>
    <row r="16" spans="1:6" ht="15" customHeight="1">
      <c r="A16" s="14"/>
      <c r="B16" s="16" t="s">
        <v>114</v>
      </c>
      <c r="E16" s="27">
        <v>6025</v>
      </c>
      <c r="F16" s="25"/>
    </row>
    <row r="17" spans="1:6" ht="15" customHeight="1">
      <c r="A17" s="14"/>
      <c r="B17" s="16" t="s">
        <v>115</v>
      </c>
      <c r="E17" s="27">
        <v>2458</v>
      </c>
      <c r="F17" s="25"/>
    </row>
    <row r="18" spans="1:6" ht="15" customHeight="1">
      <c r="A18" s="14"/>
      <c r="B18" s="16" t="s">
        <v>175</v>
      </c>
      <c r="E18" s="28">
        <v>15008</v>
      </c>
      <c r="F18" s="25"/>
    </row>
    <row r="19" spans="1:6" ht="15" customHeight="1">
      <c r="A19" s="14"/>
      <c r="B19" s="16"/>
      <c r="C19" s="2"/>
      <c r="D19" s="2"/>
      <c r="E19" s="29">
        <f>+SUM(E15:E18)</f>
        <v>23612</v>
      </c>
      <c r="F19" s="25"/>
    </row>
    <row r="20" spans="1:6" ht="15" customHeight="1">
      <c r="A20" s="14" t="s">
        <v>9</v>
      </c>
      <c r="B20" s="66" t="s">
        <v>116</v>
      </c>
      <c r="C20" s="16"/>
      <c r="D20" s="16"/>
      <c r="E20" s="17"/>
      <c r="F20" s="25"/>
    </row>
    <row r="21" spans="1:6" ht="15" customHeight="1">
      <c r="A21" s="14"/>
      <c r="B21" s="16" t="s">
        <v>117</v>
      </c>
      <c r="E21" s="26">
        <v>2010</v>
      </c>
      <c r="F21" s="25"/>
    </row>
    <row r="22" spans="1:6" ht="15" customHeight="1">
      <c r="A22" s="14"/>
      <c r="B22" s="16" t="s">
        <v>118</v>
      </c>
      <c r="E22" s="27">
        <v>710</v>
      </c>
      <c r="F22" s="25"/>
    </row>
    <row r="23" spans="1:6" ht="15" customHeight="1">
      <c r="A23" s="14"/>
      <c r="B23" s="16" t="s">
        <v>119</v>
      </c>
      <c r="E23" s="28">
        <v>205</v>
      </c>
      <c r="F23" s="25"/>
    </row>
    <row r="24" spans="1:6" ht="15" customHeight="1">
      <c r="A24" s="14"/>
      <c r="B24" s="16"/>
      <c r="C24" s="2" t="s">
        <v>9</v>
      </c>
      <c r="D24" s="2"/>
      <c r="E24" s="29">
        <f>+SUM(E21:E23)</f>
        <v>2925</v>
      </c>
      <c r="F24" s="25"/>
    </row>
    <row r="25" spans="1:6" ht="15" customHeight="1">
      <c r="A25" s="14"/>
      <c r="B25" s="16"/>
      <c r="C25" s="2"/>
      <c r="D25" s="2"/>
      <c r="E25" s="17"/>
      <c r="F25" s="25"/>
    </row>
    <row r="26" spans="1:6" ht="15" customHeight="1">
      <c r="A26" s="14" t="s">
        <v>9</v>
      </c>
      <c r="B26" s="66" t="s">
        <v>120</v>
      </c>
      <c r="C26" s="16"/>
      <c r="D26" s="16"/>
      <c r="E26" s="17">
        <f>+E19-E24</f>
        <v>20687</v>
      </c>
      <c r="F26" s="25"/>
    </row>
    <row r="27" spans="1:6" ht="15" customHeight="1">
      <c r="A27" s="14"/>
      <c r="B27" s="16"/>
      <c r="C27" s="16"/>
      <c r="D27" s="16"/>
      <c r="E27" s="17"/>
      <c r="F27" s="25"/>
    </row>
    <row r="28" spans="1:6" ht="15" customHeight="1">
      <c r="A28" s="14"/>
      <c r="B28" s="66" t="s">
        <v>121</v>
      </c>
      <c r="C28" s="16"/>
      <c r="D28" s="16"/>
      <c r="E28" s="17"/>
      <c r="F28" s="25"/>
    </row>
    <row r="29" spans="1:6" ht="15" customHeight="1">
      <c r="A29" s="14"/>
      <c r="B29" s="129" t="s">
        <v>122</v>
      </c>
      <c r="C29" s="129"/>
      <c r="D29" s="16"/>
      <c r="E29" s="93">
        <v>-4</v>
      </c>
      <c r="F29" s="25"/>
    </row>
    <row r="30" spans="1:6" ht="15" customHeight="1">
      <c r="A30" s="14"/>
      <c r="B30" s="16"/>
      <c r="C30" s="16"/>
      <c r="D30" s="16"/>
      <c r="E30" s="17"/>
      <c r="F30" s="25"/>
    </row>
    <row r="31" spans="1:6" ht="15" customHeight="1" thickBot="1">
      <c r="A31" s="14"/>
      <c r="B31" s="16"/>
      <c r="C31" s="16"/>
      <c r="D31" s="16"/>
      <c r="E31" s="92">
        <f>SUM(E11:E12)+E26+E29</f>
        <v>21550</v>
      </c>
      <c r="F31" s="25"/>
    </row>
    <row r="32" spans="1:6" ht="15" customHeight="1" thickTop="1">
      <c r="A32" s="14"/>
      <c r="B32" s="16"/>
      <c r="C32" s="16"/>
      <c r="D32" s="16"/>
      <c r="E32" s="17"/>
      <c r="F32" s="25"/>
    </row>
    <row r="33" spans="1:6" ht="15" customHeight="1">
      <c r="A33" s="14" t="s">
        <v>9</v>
      </c>
      <c r="B33" s="66" t="s">
        <v>123</v>
      </c>
      <c r="C33" s="16"/>
      <c r="D33" s="16"/>
      <c r="E33" s="17"/>
      <c r="F33" s="25"/>
    </row>
    <row r="34" spans="1:6" ht="15" customHeight="1">
      <c r="A34" s="14"/>
      <c r="B34" s="16" t="s">
        <v>124</v>
      </c>
      <c r="E34" s="30">
        <v>11300</v>
      </c>
      <c r="F34" s="25"/>
    </row>
    <row r="35" spans="1:6" ht="15" customHeight="1">
      <c r="A35" s="14"/>
      <c r="B35" s="11" t="s">
        <v>125</v>
      </c>
      <c r="C35" s="16"/>
      <c r="D35" s="16"/>
      <c r="E35" s="30">
        <v>7105</v>
      </c>
      <c r="F35" s="25"/>
    </row>
    <row r="36" spans="1:6" ht="15" customHeight="1">
      <c r="A36" s="14"/>
      <c r="B36" s="16" t="s">
        <v>176</v>
      </c>
      <c r="C36" s="16"/>
      <c r="D36" s="16"/>
      <c r="E36" s="30">
        <v>2533</v>
      </c>
      <c r="F36" s="25"/>
    </row>
    <row r="37" spans="1:6" ht="15" customHeight="1">
      <c r="A37" s="14"/>
      <c r="B37" s="45" t="s">
        <v>126</v>
      </c>
      <c r="E37" s="93">
        <v>612</v>
      </c>
      <c r="F37" s="25"/>
    </row>
    <row r="38" spans="1:6" ht="15" customHeight="1">
      <c r="A38" s="14"/>
      <c r="B38" s="45"/>
      <c r="E38" s="17"/>
      <c r="F38" s="25"/>
    </row>
    <row r="39" spans="1:6" ht="15" customHeight="1" thickBot="1">
      <c r="A39" s="14"/>
      <c r="B39" s="16"/>
      <c r="C39" s="16"/>
      <c r="D39" s="16"/>
      <c r="E39" s="92">
        <f>SUM(E33:E37)</f>
        <v>21550</v>
      </c>
      <c r="F39" s="25"/>
    </row>
    <row r="40" spans="1:6" ht="15" customHeight="1" thickTop="1">
      <c r="A40" s="14"/>
      <c r="B40" s="16"/>
      <c r="C40" s="16"/>
      <c r="D40" s="16"/>
      <c r="E40" s="25"/>
      <c r="F40" s="25"/>
    </row>
    <row r="41" spans="5:6" ht="12.75">
      <c r="E41" s="30"/>
      <c r="F41" s="31"/>
    </row>
    <row r="42" spans="2:6" ht="13.5" thickBot="1">
      <c r="B42" s="131" t="s">
        <v>127</v>
      </c>
      <c r="C42" s="131"/>
      <c r="D42" s="110"/>
      <c r="E42" s="79">
        <f>(E39-E12)/E34*10</f>
        <v>18.510619469026548</v>
      </c>
      <c r="F42" s="31"/>
    </row>
    <row r="43" spans="2:6" ht="13.5" thickTop="1">
      <c r="B43" s="49"/>
      <c r="C43" s="49"/>
      <c r="D43" s="49"/>
      <c r="E43" s="60"/>
      <c r="F43" s="31"/>
    </row>
    <row r="44" spans="2:6" ht="12.75">
      <c r="B44" s="110" t="s">
        <v>90</v>
      </c>
      <c r="C44" s="49"/>
      <c r="D44" s="49"/>
      <c r="E44" s="60"/>
      <c r="F44" s="31"/>
    </row>
    <row r="45" spans="2:6" ht="12.75">
      <c r="B45" s="49"/>
      <c r="C45" s="49"/>
      <c r="D45" s="49"/>
      <c r="E45" s="60"/>
      <c r="F45" s="31"/>
    </row>
    <row r="46" spans="2:6" ht="12.75">
      <c r="B46" s="120" t="s">
        <v>133</v>
      </c>
      <c r="C46" s="125"/>
      <c r="D46" s="125"/>
      <c r="E46" s="125"/>
      <c r="F46" s="31"/>
    </row>
    <row r="47" spans="2:6" ht="12.75">
      <c r="B47" s="125"/>
      <c r="C47" s="125"/>
      <c r="D47" s="125"/>
      <c r="E47" s="125"/>
      <c r="F47" s="31"/>
    </row>
    <row r="48" spans="2:6" ht="12.75">
      <c r="B48" s="49"/>
      <c r="C48" s="49"/>
      <c r="D48" s="49"/>
      <c r="E48" s="60"/>
      <c r="F48" s="31"/>
    </row>
    <row r="49" spans="2:6" ht="12.75" customHeight="1">
      <c r="B49" s="120" t="s">
        <v>220</v>
      </c>
      <c r="C49" s="125"/>
      <c r="D49" s="125"/>
      <c r="E49" s="125"/>
      <c r="F49" s="125"/>
    </row>
    <row r="50" spans="2:6" ht="12.75">
      <c r="B50" s="125"/>
      <c r="C50" s="125"/>
      <c r="D50" s="125"/>
      <c r="E50" s="125"/>
      <c r="F50" s="125"/>
    </row>
    <row r="51" spans="1:10" ht="12.75">
      <c r="A51" s="130"/>
      <c r="B51" s="130"/>
      <c r="C51" s="130"/>
      <c r="D51" s="130"/>
      <c r="E51" s="130"/>
      <c r="F51" s="130"/>
      <c r="G51" s="5"/>
      <c r="H51" s="5"/>
      <c r="I51" s="5"/>
      <c r="J51" s="5"/>
    </row>
  </sheetData>
  <mergeCells count="11">
    <mergeCell ref="A2:F2"/>
    <mergeCell ref="A1:F1"/>
    <mergeCell ref="A3:F3"/>
    <mergeCell ref="A6:F6"/>
    <mergeCell ref="A4:F4"/>
    <mergeCell ref="A5:F5"/>
    <mergeCell ref="B29:C29"/>
    <mergeCell ref="A51:F51"/>
    <mergeCell ref="B42:C42"/>
    <mergeCell ref="B49:F50"/>
    <mergeCell ref="B46:E47"/>
  </mergeCells>
  <printOptions/>
  <pageMargins left="0.5" right="0" top="0.5" bottom="0" header="0" footer="0"/>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M37"/>
  <sheetViews>
    <sheetView workbookViewId="0" topLeftCell="A7">
      <selection activeCell="K35" sqref="K35"/>
    </sheetView>
  </sheetViews>
  <sheetFormatPr defaultColWidth="9.33203125" defaultRowHeight="12.75"/>
  <cols>
    <col min="1" max="1" width="2" style="24" customWidth="1"/>
    <col min="2" max="3" width="3.83203125" style="24" customWidth="1"/>
    <col min="4" max="4" width="26.66015625" style="24" customWidth="1"/>
    <col min="5" max="5" width="14.83203125" style="24" customWidth="1"/>
    <col min="6" max="6" width="2.5" style="24" customWidth="1"/>
    <col min="7" max="7" width="14.83203125" style="24" customWidth="1"/>
    <col min="8" max="8" width="1.83203125" style="24" customWidth="1"/>
    <col min="9" max="9" width="17.66015625" style="24" customWidth="1"/>
    <col min="10" max="10" width="2.5" style="24" customWidth="1"/>
    <col min="11" max="11" width="14.66015625" style="24" customWidth="1"/>
    <col min="12" max="12" width="3.5" style="24" customWidth="1"/>
    <col min="13" max="13" width="16.83203125" style="24" customWidth="1"/>
    <col min="14" max="16384" width="9.33203125" style="24" customWidth="1"/>
  </cols>
  <sheetData>
    <row r="1" spans="1:13" ht="19.5" customHeight="1">
      <c r="A1" s="135" t="s">
        <v>73</v>
      </c>
      <c r="B1" s="135"/>
      <c r="C1" s="135"/>
      <c r="D1" s="135"/>
      <c r="E1" s="135"/>
      <c r="F1" s="135"/>
      <c r="G1" s="135"/>
      <c r="H1" s="135"/>
      <c r="I1" s="135"/>
      <c r="J1" s="135"/>
      <c r="K1" s="135"/>
      <c r="L1" s="135"/>
      <c r="M1" s="135"/>
    </row>
    <row r="2" spans="1:13" ht="9.75" customHeight="1">
      <c r="A2" s="136" t="s">
        <v>74</v>
      </c>
      <c r="B2" s="136"/>
      <c r="C2" s="136"/>
      <c r="D2" s="136"/>
      <c r="E2" s="136"/>
      <c r="F2" s="136"/>
      <c r="G2" s="136"/>
      <c r="H2" s="136"/>
      <c r="I2" s="136"/>
      <c r="J2" s="136"/>
      <c r="K2" s="136"/>
      <c r="L2" s="136"/>
      <c r="M2" s="136"/>
    </row>
    <row r="3" spans="1:13" ht="9.75" customHeight="1">
      <c r="A3" s="136" t="s">
        <v>4</v>
      </c>
      <c r="B3" s="136"/>
      <c r="C3" s="136"/>
      <c r="D3" s="136"/>
      <c r="E3" s="136"/>
      <c r="F3" s="136"/>
      <c r="G3" s="136"/>
      <c r="H3" s="136"/>
      <c r="I3" s="136"/>
      <c r="J3" s="136"/>
      <c r="K3" s="136"/>
      <c r="L3" s="136"/>
      <c r="M3" s="136"/>
    </row>
    <row r="4" spans="1:13" ht="19.5" customHeight="1">
      <c r="A4" s="134" t="s">
        <v>135</v>
      </c>
      <c r="B4" s="134"/>
      <c r="C4" s="134"/>
      <c r="D4" s="134"/>
      <c r="E4" s="134"/>
      <c r="F4" s="134"/>
      <c r="G4" s="134"/>
      <c r="H4" s="134"/>
      <c r="I4" s="134"/>
      <c r="J4" s="134"/>
      <c r="K4" s="134"/>
      <c r="L4" s="134"/>
      <c r="M4" s="134"/>
    </row>
    <row r="5" spans="1:13" s="43" customFormat="1" ht="19.5" customHeight="1">
      <c r="A5" s="111" t="s">
        <v>226</v>
      </c>
      <c r="B5" s="111"/>
      <c r="C5" s="111"/>
      <c r="D5" s="111"/>
      <c r="E5" s="111"/>
      <c r="F5" s="111"/>
      <c r="G5" s="111"/>
      <c r="H5" s="111"/>
      <c r="I5" s="111"/>
      <c r="J5" s="111"/>
      <c r="K5" s="111"/>
      <c r="L5" s="111"/>
      <c r="M5" s="111"/>
    </row>
    <row r="6" spans="1:13" ht="20.25" customHeight="1">
      <c r="A6" s="124" t="s">
        <v>13</v>
      </c>
      <c r="B6" s="124"/>
      <c r="C6" s="124"/>
      <c r="D6" s="124"/>
      <c r="E6" s="124"/>
      <c r="F6" s="124"/>
      <c r="G6" s="124"/>
      <c r="H6" s="124"/>
      <c r="I6" s="124"/>
      <c r="J6" s="124"/>
      <c r="K6" s="124"/>
      <c r="L6" s="124"/>
      <c r="M6" s="124"/>
    </row>
    <row r="7" spans="1:13" s="68" customFormat="1" ht="27" customHeight="1">
      <c r="A7" s="85"/>
      <c r="B7" s="85"/>
      <c r="C7" s="85"/>
      <c r="D7" s="85"/>
      <c r="E7" s="85"/>
      <c r="F7" s="85"/>
      <c r="G7" s="112" t="s">
        <v>130</v>
      </c>
      <c r="H7" s="112"/>
      <c r="I7" s="112"/>
      <c r="J7" s="83"/>
      <c r="K7" s="83" t="s">
        <v>131</v>
      </c>
      <c r="L7" s="85"/>
      <c r="M7" s="85"/>
    </row>
    <row r="8" spans="1:13" s="68" customFormat="1" ht="27" customHeight="1">
      <c r="A8" s="81"/>
      <c r="B8" s="81"/>
      <c r="C8" s="82"/>
      <c r="D8" s="82"/>
      <c r="E8" s="83" t="s">
        <v>128</v>
      </c>
      <c r="F8" s="83"/>
      <c r="G8" s="83" t="s">
        <v>125</v>
      </c>
      <c r="H8" s="83"/>
      <c r="I8" s="84" t="s">
        <v>129</v>
      </c>
      <c r="J8" s="83"/>
      <c r="K8" s="83" t="s">
        <v>126</v>
      </c>
      <c r="L8" s="83"/>
      <c r="M8" s="83" t="s">
        <v>15</v>
      </c>
    </row>
    <row r="9" spans="1:13" s="43" customFormat="1" ht="15" customHeight="1">
      <c r="A9" s="44"/>
      <c r="B9" s="44"/>
      <c r="C9" s="45"/>
      <c r="D9" s="45"/>
      <c r="E9" s="46" t="s">
        <v>103</v>
      </c>
      <c r="F9" s="46"/>
      <c r="G9" s="46" t="s">
        <v>103</v>
      </c>
      <c r="H9" s="46"/>
      <c r="I9" s="46" t="s">
        <v>103</v>
      </c>
      <c r="J9" s="46"/>
      <c r="K9" s="46" t="s">
        <v>103</v>
      </c>
      <c r="L9" s="46"/>
      <c r="M9" s="46" t="s">
        <v>103</v>
      </c>
    </row>
    <row r="10" spans="1:13" ht="15" customHeight="1">
      <c r="A10" s="44"/>
      <c r="B10" s="44"/>
      <c r="C10" s="45"/>
      <c r="D10" s="45"/>
      <c r="E10" s="46"/>
      <c r="F10" s="46"/>
      <c r="G10" s="46"/>
      <c r="H10" s="46"/>
      <c r="I10" s="46"/>
      <c r="J10" s="46"/>
      <c r="K10" s="46"/>
      <c r="L10" s="46"/>
      <c r="M10" s="46"/>
    </row>
    <row r="11" spans="1:13" ht="12.75">
      <c r="A11" s="47" t="s">
        <v>202</v>
      </c>
      <c r="E11" s="40">
        <v>0</v>
      </c>
      <c r="F11" s="77" t="s">
        <v>78</v>
      </c>
      <c r="G11" s="40">
        <v>0</v>
      </c>
      <c r="H11" s="40"/>
      <c r="I11" s="40">
        <v>0</v>
      </c>
      <c r="J11" s="40"/>
      <c r="K11" s="40">
        <v>0</v>
      </c>
      <c r="L11" s="40"/>
      <c r="M11" s="40">
        <f>SUM(E11:K11)</f>
        <v>0</v>
      </c>
    </row>
    <row r="12" spans="1:13" ht="12.75">
      <c r="A12" s="47"/>
      <c r="E12" s="40"/>
      <c r="F12" s="40"/>
      <c r="G12" s="40"/>
      <c r="H12" s="40"/>
      <c r="I12" s="40"/>
      <c r="J12" s="40"/>
      <c r="K12" s="40"/>
      <c r="L12" s="40"/>
      <c r="M12" s="40"/>
    </row>
    <row r="13" spans="1:13" ht="12.75">
      <c r="A13" s="24" t="s">
        <v>201</v>
      </c>
      <c r="E13" s="40"/>
      <c r="F13" s="40"/>
      <c r="G13" s="40"/>
      <c r="H13" s="40"/>
      <c r="I13" s="40"/>
      <c r="J13" s="40"/>
      <c r="K13" s="40"/>
      <c r="L13" s="40"/>
      <c r="M13" s="40"/>
    </row>
    <row r="14" spans="1:13" ht="12.75">
      <c r="A14" s="47"/>
      <c r="B14" s="24" t="s">
        <v>75</v>
      </c>
      <c r="E14" s="40">
        <v>1466</v>
      </c>
      <c r="F14" s="40"/>
      <c r="G14" s="40">
        <v>0</v>
      </c>
      <c r="H14" s="40"/>
      <c r="I14" s="40">
        <v>0</v>
      </c>
      <c r="J14" s="40"/>
      <c r="K14" s="40">
        <v>0</v>
      </c>
      <c r="L14" s="40"/>
      <c r="M14" s="40">
        <f>SUM(E14:K14)</f>
        <v>1466</v>
      </c>
    </row>
    <row r="15" spans="1:13" ht="12.75">
      <c r="A15" s="47"/>
      <c r="B15" s="24" t="s">
        <v>167</v>
      </c>
      <c r="E15" s="40">
        <v>7009</v>
      </c>
      <c r="F15" s="40"/>
      <c r="G15" s="40">
        <v>0</v>
      </c>
      <c r="H15" s="40"/>
      <c r="I15" s="40">
        <v>0</v>
      </c>
      <c r="J15" s="40"/>
      <c r="K15" s="40">
        <v>0</v>
      </c>
      <c r="L15" s="40"/>
      <c r="M15" s="40">
        <f>SUM(E15:K15)</f>
        <v>7009</v>
      </c>
    </row>
    <row r="16" spans="1:13" ht="12.75">
      <c r="A16" s="47"/>
      <c r="B16" s="24" t="s">
        <v>168</v>
      </c>
      <c r="E16" s="40">
        <v>2825</v>
      </c>
      <c r="F16" s="40"/>
      <c r="G16" s="40">
        <v>8475</v>
      </c>
      <c r="H16" s="40"/>
      <c r="I16" s="40">
        <v>0</v>
      </c>
      <c r="J16" s="40"/>
      <c r="K16" s="40">
        <v>0</v>
      </c>
      <c r="L16" s="40"/>
      <c r="M16" s="40">
        <f>SUM(E16:K16)</f>
        <v>11300</v>
      </c>
    </row>
    <row r="17" spans="5:13" ht="12.75">
      <c r="E17" s="40"/>
      <c r="F17" s="40"/>
      <c r="G17" s="40"/>
      <c r="H17" s="40"/>
      <c r="I17" s="40"/>
      <c r="J17" s="40"/>
      <c r="K17" s="40"/>
      <c r="L17" s="40"/>
      <c r="M17" s="40"/>
    </row>
    <row r="18" spans="1:13" ht="12.75">
      <c r="A18" s="24" t="s">
        <v>67</v>
      </c>
      <c r="E18" s="40">
        <v>0</v>
      </c>
      <c r="F18" s="40"/>
      <c r="G18" s="40">
        <v>-1370</v>
      </c>
      <c r="H18" s="40"/>
      <c r="I18" s="40">
        <v>0</v>
      </c>
      <c r="J18" s="40"/>
      <c r="K18" s="40">
        <v>0</v>
      </c>
      <c r="L18" s="40"/>
      <c r="M18" s="40">
        <f>SUM(E18:K18)</f>
        <v>-1370</v>
      </c>
    </row>
    <row r="19" spans="5:13" ht="12.75">
      <c r="E19" s="40"/>
      <c r="F19" s="40"/>
      <c r="G19" s="40"/>
      <c r="H19" s="40"/>
      <c r="I19" s="40"/>
      <c r="J19" s="40"/>
      <c r="K19" s="40"/>
      <c r="L19" s="40"/>
      <c r="M19" s="40"/>
    </row>
    <row r="20" spans="1:13" ht="12.75">
      <c r="A20" s="24" t="s">
        <v>77</v>
      </c>
      <c r="E20" s="40"/>
      <c r="F20" s="40"/>
      <c r="G20" s="40"/>
      <c r="H20" s="40"/>
      <c r="I20" s="40"/>
      <c r="J20" s="40"/>
      <c r="K20" s="40"/>
      <c r="L20" s="40"/>
      <c r="M20" s="40"/>
    </row>
    <row r="21" spans="1:13" ht="12.75">
      <c r="A21" s="24" t="s">
        <v>76</v>
      </c>
      <c r="E21" s="40">
        <v>0</v>
      </c>
      <c r="F21" s="40"/>
      <c r="G21" s="40">
        <v>0</v>
      </c>
      <c r="H21" s="40"/>
      <c r="I21" s="40">
        <v>2533</v>
      </c>
      <c r="J21" s="40"/>
      <c r="K21" s="40">
        <v>0</v>
      </c>
      <c r="L21" s="40"/>
      <c r="M21" s="40">
        <f>SUM(E21:K21)</f>
        <v>2533</v>
      </c>
    </row>
    <row r="22" spans="5:13" ht="12.75">
      <c r="E22" s="40"/>
      <c r="F22" s="40"/>
      <c r="G22" s="40"/>
      <c r="H22" s="40"/>
      <c r="I22" s="40"/>
      <c r="J22" s="40"/>
      <c r="K22" s="40"/>
      <c r="L22" s="40"/>
      <c r="M22" s="40"/>
    </row>
    <row r="23" spans="1:13" ht="12.75">
      <c r="A23" s="24" t="s">
        <v>169</v>
      </c>
      <c r="E23" s="41">
        <v>0</v>
      </c>
      <c r="F23" s="40"/>
      <c r="G23" s="41">
        <v>0</v>
      </c>
      <c r="H23" s="40"/>
      <c r="I23" s="41">
        <v>0</v>
      </c>
      <c r="J23" s="40"/>
      <c r="K23" s="41">
        <v>612</v>
      </c>
      <c r="L23" s="40"/>
      <c r="M23" s="41">
        <f>SUM(E23:K23)</f>
        <v>612</v>
      </c>
    </row>
    <row r="24" spans="5:13" ht="12.75">
      <c r="E24" s="48"/>
      <c r="F24" s="48"/>
      <c r="G24" s="48"/>
      <c r="H24" s="48"/>
      <c r="I24" s="48"/>
      <c r="J24" s="48"/>
      <c r="K24" s="48"/>
      <c r="L24" s="48"/>
      <c r="M24" s="48"/>
    </row>
    <row r="25" spans="1:13" ht="13.5" thickBot="1">
      <c r="A25" s="24" t="s">
        <v>178</v>
      </c>
      <c r="E25" s="42">
        <f>SUM(E11:E24)</f>
        <v>11300</v>
      </c>
      <c r="F25" s="48"/>
      <c r="G25" s="42">
        <f>SUM(G11:G24)</f>
        <v>7105</v>
      </c>
      <c r="H25" s="40"/>
      <c r="I25" s="42">
        <f>SUM(I11:I24)</f>
        <v>2533</v>
      </c>
      <c r="J25" s="48"/>
      <c r="K25" s="42">
        <f>SUM(K11:K24)</f>
        <v>612</v>
      </c>
      <c r="L25" s="40"/>
      <c r="M25" s="42">
        <f>SUM(M11:M24)</f>
        <v>21550</v>
      </c>
    </row>
    <row r="26" ht="13.5" thickTop="1"/>
    <row r="28" spans="1:13" ht="12.75">
      <c r="A28" s="113" t="s">
        <v>177</v>
      </c>
      <c r="B28" s="121"/>
      <c r="C28" s="121"/>
      <c r="D28" s="121"/>
      <c r="E28" s="121"/>
      <c r="F28" s="121"/>
      <c r="G28" s="121"/>
      <c r="H28" s="121"/>
      <c r="I28" s="121"/>
      <c r="J28" s="121"/>
      <c r="K28" s="121"/>
      <c r="L28" s="121"/>
      <c r="M28" s="121"/>
    </row>
    <row r="30" ht="12.75">
      <c r="A30" s="47" t="s">
        <v>90</v>
      </c>
    </row>
    <row r="32" spans="1:13" ht="12.75">
      <c r="A32" s="120" t="s">
        <v>133</v>
      </c>
      <c r="B32" s="120"/>
      <c r="C32" s="120"/>
      <c r="D32" s="120"/>
      <c r="E32" s="120"/>
      <c r="F32" s="120"/>
      <c r="G32" s="120"/>
      <c r="H32" s="120"/>
      <c r="I32" s="120"/>
      <c r="J32" s="120"/>
      <c r="K32" s="120"/>
      <c r="L32" s="120"/>
      <c r="M32" s="120"/>
    </row>
    <row r="33" spans="1:13" ht="12.75">
      <c r="A33" s="120"/>
      <c r="B33" s="120"/>
      <c r="C33" s="120"/>
      <c r="D33" s="120"/>
      <c r="E33" s="120"/>
      <c r="F33" s="120"/>
      <c r="G33" s="120"/>
      <c r="H33" s="120"/>
      <c r="I33" s="120"/>
      <c r="J33" s="120"/>
      <c r="K33" s="120"/>
      <c r="L33" s="120"/>
      <c r="M33" s="120"/>
    </row>
    <row r="34" spans="1:13" ht="12.75">
      <c r="A34" s="18"/>
      <c r="B34" s="18"/>
      <c r="C34" s="18"/>
      <c r="D34" s="18"/>
      <c r="E34" s="18"/>
      <c r="F34" s="18"/>
      <c r="G34" s="18"/>
      <c r="H34" s="18"/>
      <c r="I34" s="18"/>
      <c r="J34" s="18"/>
      <c r="K34" s="18"/>
      <c r="L34" s="18"/>
      <c r="M34" s="18"/>
    </row>
    <row r="36" spans="1:13" ht="12.75">
      <c r="A36" s="120" t="s">
        <v>134</v>
      </c>
      <c r="B36" s="120"/>
      <c r="C36" s="120"/>
      <c r="D36" s="120"/>
      <c r="E36" s="120"/>
      <c r="F36" s="120"/>
      <c r="G36" s="120"/>
      <c r="H36" s="120"/>
      <c r="I36" s="120"/>
      <c r="J36" s="120"/>
      <c r="K36" s="120"/>
      <c r="L36" s="120"/>
      <c r="M36" s="120"/>
    </row>
    <row r="37" spans="1:13" ht="12.75">
      <c r="A37" s="120"/>
      <c r="B37" s="120"/>
      <c r="C37" s="120"/>
      <c r="D37" s="120"/>
      <c r="E37" s="120"/>
      <c r="F37" s="120"/>
      <c r="G37" s="120"/>
      <c r="H37" s="120"/>
      <c r="I37" s="120"/>
      <c r="J37" s="120"/>
      <c r="K37" s="120"/>
      <c r="L37" s="120"/>
      <c r="M37" s="120"/>
    </row>
  </sheetData>
  <mergeCells count="10">
    <mergeCell ref="G7:I7"/>
    <mergeCell ref="A28:M28"/>
    <mergeCell ref="A32:M33"/>
    <mergeCell ref="A36:M37"/>
    <mergeCell ref="A4:M4"/>
    <mergeCell ref="A6:M6"/>
    <mergeCell ref="A1:M1"/>
    <mergeCell ref="A2:M2"/>
    <mergeCell ref="A3:M3"/>
    <mergeCell ref="A5:M5"/>
  </mergeCells>
  <printOptions/>
  <pageMargins left="0.75" right="0.75" top="1" bottom="1" header="0.5" footer="0.5"/>
  <pageSetup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L56"/>
  <sheetViews>
    <sheetView workbookViewId="0" topLeftCell="A27">
      <selection activeCell="A52" sqref="A52:H53"/>
    </sheetView>
  </sheetViews>
  <sheetFormatPr defaultColWidth="9.33203125" defaultRowHeight="12.75"/>
  <cols>
    <col min="1" max="2" width="3.83203125" style="11" customWidth="1"/>
    <col min="3" max="3" width="64" style="11" customWidth="1"/>
    <col min="4" max="4" width="10.33203125" style="11" customWidth="1"/>
    <col min="5" max="5" width="25.16015625" style="11" customWidth="1"/>
    <col min="6" max="6" width="17.16015625" style="11" customWidth="1"/>
    <col min="7" max="7" width="3.83203125" style="11" customWidth="1"/>
    <col min="8" max="16384" width="9.33203125" style="11" customWidth="1"/>
  </cols>
  <sheetData>
    <row r="1" spans="1:7" ht="19.5" customHeight="1">
      <c r="A1" s="126" t="s">
        <v>73</v>
      </c>
      <c r="B1" s="126"/>
      <c r="C1" s="126"/>
      <c r="D1" s="126"/>
      <c r="E1" s="126"/>
      <c r="F1" s="126"/>
      <c r="G1" s="126"/>
    </row>
    <row r="2" spans="1:7" ht="15.75" customHeight="1">
      <c r="A2" s="136" t="s">
        <v>74</v>
      </c>
      <c r="B2" s="136"/>
      <c r="C2" s="136"/>
      <c r="D2" s="136"/>
      <c r="E2" s="136"/>
      <c r="F2" s="136"/>
      <c r="G2" s="136"/>
    </row>
    <row r="3" spans="1:7" ht="15.75" customHeight="1">
      <c r="A3" s="136" t="s">
        <v>4</v>
      </c>
      <c r="B3" s="136"/>
      <c r="C3" s="136"/>
      <c r="D3" s="136"/>
      <c r="E3" s="136"/>
      <c r="F3" s="136"/>
      <c r="G3" s="136"/>
    </row>
    <row r="4" spans="1:7" ht="15.75" customHeight="1">
      <c r="A4" s="132" t="s">
        <v>179</v>
      </c>
      <c r="B4" s="132"/>
      <c r="C4" s="132"/>
      <c r="D4" s="132"/>
      <c r="E4" s="132"/>
      <c r="F4" s="132"/>
      <c r="G4" s="71"/>
    </row>
    <row r="5" spans="1:7" ht="15.75" customHeight="1">
      <c r="A5" s="137" t="s">
        <v>226</v>
      </c>
      <c r="B5" s="138"/>
      <c r="C5" s="138"/>
      <c r="D5" s="138"/>
      <c r="E5" s="138"/>
      <c r="F5" s="138"/>
      <c r="G5" s="138"/>
    </row>
    <row r="6" spans="1:7" ht="14.25" customHeight="1">
      <c r="A6" s="14"/>
      <c r="B6" s="16"/>
      <c r="C6" s="116" t="s">
        <v>13</v>
      </c>
      <c r="D6" s="117"/>
      <c r="E6" s="117"/>
      <c r="F6" s="117"/>
      <c r="G6" s="117"/>
    </row>
    <row r="7" spans="1:7" s="49" customFormat="1" ht="35.25" customHeight="1">
      <c r="A7" s="35"/>
      <c r="B7" s="86"/>
      <c r="C7" s="86"/>
      <c r="D7" s="84"/>
      <c r="E7" s="87"/>
      <c r="F7" s="84" t="s">
        <v>99</v>
      </c>
      <c r="G7" s="84"/>
    </row>
    <row r="8" spans="1:7" ht="15" customHeight="1">
      <c r="A8" s="14"/>
      <c r="B8" s="16"/>
      <c r="C8" s="16"/>
      <c r="D8" s="4"/>
      <c r="E8" s="52"/>
      <c r="F8" s="4" t="s">
        <v>101</v>
      </c>
      <c r="G8" s="4"/>
    </row>
    <row r="9" spans="1:7" ht="15" customHeight="1">
      <c r="A9" s="14"/>
      <c r="B9" s="16"/>
      <c r="C9" s="16"/>
      <c r="D9" s="1"/>
      <c r="E9" s="53"/>
      <c r="F9" s="1" t="s">
        <v>103</v>
      </c>
      <c r="G9" s="1"/>
    </row>
    <row r="10" spans="1:7" ht="15" customHeight="1">
      <c r="A10" s="7" t="s">
        <v>16</v>
      </c>
      <c r="B10" s="16"/>
      <c r="C10" s="16"/>
      <c r="D10" s="1"/>
      <c r="E10" s="53"/>
      <c r="F10" s="53"/>
      <c r="G10" s="53"/>
    </row>
    <row r="11" spans="1:7" ht="15" customHeight="1">
      <c r="A11" s="32" t="s">
        <v>174</v>
      </c>
      <c r="B11" s="16"/>
      <c r="C11" s="16"/>
      <c r="D11" s="88"/>
      <c r="E11" s="54"/>
      <c r="F11" s="88">
        <v>716</v>
      </c>
      <c r="G11" s="8"/>
    </row>
    <row r="12" spans="1:7" ht="15" customHeight="1">
      <c r="A12" s="32" t="s">
        <v>17</v>
      </c>
      <c r="B12" s="16"/>
      <c r="C12" s="16"/>
      <c r="D12" s="88"/>
      <c r="E12" s="54"/>
      <c r="F12" s="8"/>
      <c r="G12" s="8"/>
    </row>
    <row r="13" spans="1:7" ht="15" customHeight="1">
      <c r="A13" s="32"/>
      <c r="B13" s="16" t="s">
        <v>218</v>
      </c>
      <c r="C13" s="16"/>
      <c r="D13" s="88"/>
      <c r="E13" s="54"/>
      <c r="F13" s="8">
        <v>15</v>
      </c>
      <c r="G13" s="8"/>
    </row>
    <row r="14" spans="1:7" ht="15" customHeight="1">
      <c r="A14" s="32"/>
      <c r="B14" s="16" t="s">
        <v>18</v>
      </c>
      <c r="C14" s="16"/>
      <c r="D14" s="88"/>
      <c r="E14" s="54"/>
      <c r="F14" s="9">
        <v>30</v>
      </c>
      <c r="G14" s="8"/>
    </row>
    <row r="15" spans="1:7" ht="15" customHeight="1">
      <c r="A15" s="32"/>
      <c r="B15" s="16"/>
      <c r="C15" s="16"/>
      <c r="D15" s="88"/>
      <c r="E15" s="54"/>
      <c r="F15" s="8"/>
      <c r="G15" s="8"/>
    </row>
    <row r="16" spans="1:7" ht="15" customHeight="1">
      <c r="A16" s="32" t="s">
        <v>63</v>
      </c>
      <c r="B16" s="16"/>
      <c r="C16" s="16"/>
      <c r="D16" s="88"/>
      <c r="E16" s="54"/>
      <c r="F16" s="88">
        <f>SUM(F11:F14)</f>
        <v>761</v>
      </c>
      <c r="G16" s="8"/>
    </row>
    <row r="17" spans="1:7" ht="15" customHeight="1">
      <c r="A17" s="32"/>
      <c r="B17" s="16"/>
      <c r="C17" s="16"/>
      <c r="D17" s="88"/>
      <c r="E17" s="54"/>
      <c r="F17" s="8"/>
      <c r="G17" s="8"/>
    </row>
    <row r="18" spans="1:7" ht="15" customHeight="1">
      <c r="A18" s="32" t="s">
        <v>19</v>
      </c>
      <c r="B18" s="16"/>
      <c r="C18" s="16"/>
      <c r="D18" s="88"/>
      <c r="E18" s="54"/>
      <c r="F18" s="8"/>
      <c r="G18" s="8"/>
    </row>
    <row r="19" spans="1:7" ht="15" customHeight="1">
      <c r="A19" s="32"/>
      <c r="B19" s="16" t="s">
        <v>20</v>
      </c>
      <c r="C19" s="16"/>
      <c r="D19" s="88"/>
      <c r="E19" s="54"/>
      <c r="F19" s="8">
        <v>-523</v>
      </c>
      <c r="G19" s="8"/>
    </row>
    <row r="20" spans="1:7" ht="15" customHeight="1">
      <c r="A20" s="32"/>
      <c r="B20" s="16" t="s">
        <v>21</v>
      </c>
      <c r="C20" s="16"/>
      <c r="D20" s="88"/>
      <c r="E20" s="54"/>
      <c r="F20" s="9">
        <v>-2377</v>
      </c>
      <c r="G20" s="8"/>
    </row>
    <row r="21" spans="1:7" ht="15" customHeight="1">
      <c r="A21" s="32"/>
      <c r="B21" s="16"/>
      <c r="C21" s="16"/>
      <c r="D21" s="88"/>
      <c r="E21" s="54"/>
      <c r="F21" s="8"/>
      <c r="G21" s="8"/>
    </row>
    <row r="22" spans="1:7" ht="15" customHeight="1">
      <c r="A22" s="32" t="s">
        <v>180</v>
      </c>
      <c r="B22" s="16"/>
      <c r="C22" s="16"/>
      <c r="D22" s="88"/>
      <c r="E22" s="54"/>
      <c r="F22" s="8">
        <f>SUM(F16:F20)</f>
        <v>-2139</v>
      </c>
      <c r="G22" s="8"/>
    </row>
    <row r="23" spans="1:7" ht="15" customHeight="1">
      <c r="A23" s="16" t="s">
        <v>181</v>
      </c>
      <c r="C23" s="16"/>
      <c r="D23" s="88"/>
      <c r="E23" s="54"/>
      <c r="F23" s="9">
        <v>-91</v>
      </c>
      <c r="G23" s="8"/>
    </row>
    <row r="24" spans="1:7" ht="15" customHeight="1">
      <c r="A24" s="32"/>
      <c r="C24" s="16"/>
      <c r="D24" s="88"/>
      <c r="E24" s="54"/>
      <c r="F24" s="8" t="s">
        <v>9</v>
      </c>
      <c r="G24" s="8"/>
    </row>
    <row r="25" spans="1:7" ht="15" customHeight="1">
      <c r="A25" s="7" t="s">
        <v>182</v>
      </c>
      <c r="B25" s="16"/>
      <c r="C25" s="16"/>
      <c r="D25" s="88"/>
      <c r="E25" s="54"/>
      <c r="F25" s="9">
        <f>+SUM(F22:F24)</f>
        <v>-2230</v>
      </c>
      <c r="G25" s="8"/>
    </row>
    <row r="26" spans="1:7" ht="15" customHeight="1">
      <c r="A26" s="32"/>
      <c r="B26" s="16"/>
      <c r="C26" s="16"/>
      <c r="D26" s="88"/>
      <c r="E26" s="54"/>
      <c r="F26" s="8"/>
      <c r="G26" s="8"/>
    </row>
    <row r="27" spans="1:7" ht="15" customHeight="1">
      <c r="A27" s="7" t="s">
        <v>22</v>
      </c>
      <c r="B27" s="16"/>
      <c r="C27" s="16"/>
      <c r="D27" s="88"/>
      <c r="E27" s="54"/>
      <c r="F27" s="8"/>
      <c r="G27" s="8"/>
    </row>
    <row r="28" spans="1:7" ht="15" customHeight="1">
      <c r="A28" s="16" t="s">
        <v>170</v>
      </c>
      <c r="C28" s="16"/>
      <c r="D28" s="54"/>
      <c r="E28" s="54"/>
      <c r="F28" s="8">
        <v>548</v>
      </c>
      <c r="G28" s="8"/>
    </row>
    <row r="29" spans="1:7" ht="15" customHeight="1">
      <c r="A29" s="16" t="s">
        <v>171</v>
      </c>
      <c r="C29" s="16"/>
      <c r="D29" s="54"/>
      <c r="E29" s="54"/>
      <c r="F29" s="8">
        <v>-217</v>
      </c>
      <c r="G29" s="8"/>
    </row>
    <row r="30" spans="1:7" ht="15" customHeight="1">
      <c r="A30" s="16" t="s">
        <v>23</v>
      </c>
      <c r="C30" s="16"/>
      <c r="D30" s="54"/>
      <c r="E30" s="54"/>
      <c r="F30" s="9">
        <v>-32</v>
      </c>
      <c r="G30" s="8"/>
    </row>
    <row r="31" spans="1:7" ht="15" customHeight="1">
      <c r="A31" s="32"/>
      <c r="B31" s="16"/>
      <c r="C31" s="16"/>
      <c r="D31" s="54"/>
      <c r="E31" s="54"/>
      <c r="F31" s="8"/>
      <c r="G31" s="8"/>
    </row>
    <row r="32" spans="1:7" ht="15" customHeight="1">
      <c r="A32" s="7" t="s">
        <v>185</v>
      </c>
      <c r="B32" s="16"/>
      <c r="C32" s="16"/>
      <c r="D32" s="54"/>
      <c r="E32" s="54"/>
      <c r="F32" s="9">
        <f>+SUM(F28:F30)</f>
        <v>299</v>
      </c>
      <c r="G32" s="8"/>
    </row>
    <row r="33" spans="1:8" ht="15" customHeight="1">
      <c r="A33" s="32"/>
      <c r="B33" s="16"/>
      <c r="C33" s="16"/>
      <c r="D33" s="54"/>
      <c r="E33" s="54"/>
      <c r="F33" s="8"/>
      <c r="G33" s="8"/>
      <c r="H33" s="33" t="s">
        <v>9</v>
      </c>
    </row>
    <row r="34" spans="1:7" ht="15" customHeight="1">
      <c r="A34" s="7" t="s">
        <v>24</v>
      </c>
      <c r="B34" s="16"/>
      <c r="C34" s="16"/>
      <c r="D34" s="54"/>
      <c r="E34" s="54"/>
      <c r="F34" s="8"/>
      <c r="G34" s="8"/>
    </row>
    <row r="35" spans="1:7" ht="15" customHeight="1">
      <c r="A35" s="16" t="s">
        <v>172</v>
      </c>
      <c r="C35" s="16"/>
      <c r="D35" s="54"/>
      <c r="E35" s="54"/>
      <c r="F35" s="8">
        <v>18309</v>
      </c>
      <c r="G35" s="8"/>
    </row>
    <row r="36" spans="1:7" ht="15" customHeight="1">
      <c r="A36" s="16" t="s">
        <v>183</v>
      </c>
      <c r="C36" s="16"/>
      <c r="D36" s="55"/>
      <c r="E36" s="55"/>
      <c r="F36" s="9">
        <v>-1370</v>
      </c>
      <c r="G36" s="8"/>
    </row>
    <row r="37" spans="1:7" ht="15" customHeight="1">
      <c r="A37" s="14"/>
      <c r="B37" s="16"/>
      <c r="C37" s="16"/>
      <c r="D37" s="55"/>
      <c r="E37" s="55"/>
      <c r="F37" s="8"/>
      <c r="G37" s="8"/>
    </row>
    <row r="38" spans="1:7" ht="15" customHeight="1">
      <c r="A38" s="7" t="s">
        <v>184</v>
      </c>
      <c r="B38" s="16"/>
      <c r="C38" s="16"/>
      <c r="D38" s="55"/>
      <c r="E38" s="55"/>
      <c r="F38" s="9">
        <f>+SUM(F35:F36)</f>
        <v>16939</v>
      </c>
      <c r="G38" s="8"/>
    </row>
    <row r="39" spans="1:7" ht="15" customHeight="1">
      <c r="A39" s="14"/>
      <c r="B39" s="16"/>
      <c r="C39" s="16"/>
      <c r="D39" s="55"/>
      <c r="E39" s="55"/>
      <c r="F39" s="8"/>
      <c r="G39" s="8"/>
    </row>
    <row r="40" spans="1:7" ht="15" customHeight="1">
      <c r="A40" s="7" t="s">
        <v>64</v>
      </c>
      <c r="B40" s="16"/>
      <c r="C40" s="16"/>
      <c r="D40" s="55"/>
      <c r="E40" s="55"/>
      <c r="F40" s="8">
        <f>F25+F32+F38</f>
        <v>15008</v>
      </c>
      <c r="G40" s="8"/>
    </row>
    <row r="41" spans="1:7" ht="15" customHeight="1">
      <c r="A41" s="32"/>
      <c r="B41" s="16"/>
      <c r="C41" s="16"/>
      <c r="D41" s="55"/>
      <c r="E41" s="55"/>
      <c r="F41" s="1"/>
      <c r="G41" s="1"/>
    </row>
    <row r="42" spans="1:7" ht="15" customHeight="1">
      <c r="A42" s="7" t="s">
        <v>70</v>
      </c>
      <c r="B42" s="16"/>
      <c r="C42" s="16"/>
      <c r="D42" s="55"/>
      <c r="E42" s="55"/>
      <c r="F42" s="9">
        <v>0</v>
      </c>
      <c r="G42" s="90" t="s">
        <v>78</v>
      </c>
    </row>
    <row r="43" spans="1:7" ht="15" customHeight="1">
      <c r="A43" s="7"/>
      <c r="B43" s="16"/>
      <c r="C43" s="16"/>
      <c r="D43" s="55"/>
      <c r="E43" s="55"/>
      <c r="F43" s="14"/>
      <c r="G43" s="14"/>
    </row>
    <row r="44" spans="1:7" ht="15" customHeight="1" thickBot="1">
      <c r="A44" s="7" t="s">
        <v>71</v>
      </c>
      <c r="B44" s="16"/>
      <c r="C44" s="16"/>
      <c r="D44" s="55"/>
      <c r="E44" s="55"/>
      <c r="F44" s="94">
        <f>+SUM(F40:F42)</f>
        <v>15008</v>
      </c>
      <c r="G44" s="89"/>
    </row>
    <row r="45" spans="1:7" ht="15" customHeight="1" thickTop="1">
      <c r="A45" s="32"/>
      <c r="B45" s="16"/>
      <c r="C45" s="16"/>
      <c r="D45" s="55"/>
      <c r="E45" s="55"/>
      <c r="F45" s="55"/>
      <c r="G45" s="55"/>
    </row>
    <row r="46" spans="1:7" ht="15" customHeight="1">
      <c r="A46" s="49" t="s">
        <v>177</v>
      </c>
      <c r="B46" s="18"/>
      <c r="C46" s="18"/>
      <c r="D46" s="18"/>
      <c r="E46" s="18"/>
      <c r="F46" s="18"/>
      <c r="G46" s="18"/>
    </row>
    <row r="47" spans="1:7" ht="15" customHeight="1">
      <c r="A47" s="49"/>
      <c r="B47" s="18"/>
      <c r="C47" s="18"/>
      <c r="D47" s="18"/>
      <c r="E47" s="18"/>
      <c r="F47" s="18"/>
      <c r="G47" s="18"/>
    </row>
    <row r="48" spans="1:7" ht="15" customHeight="1">
      <c r="A48" s="47" t="s">
        <v>90</v>
      </c>
      <c r="B48" s="18"/>
      <c r="C48" s="18"/>
      <c r="D48" s="18"/>
      <c r="E48" s="18"/>
      <c r="F48" s="18"/>
      <c r="G48" s="18"/>
    </row>
    <row r="49" spans="1:7" ht="15" customHeight="1">
      <c r="A49" s="47"/>
      <c r="B49" s="18"/>
      <c r="C49" s="18"/>
      <c r="D49" s="18"/>
      <c r="E49" s="18"/>
      <c r="F49" s="18"/>
      <c r="G49" s="18"/>
    </row>
    <row r="50" spans="1:8" ht="15" customHeight="1">
      <c r="A50" s="114" t="s">
        <v>133</v>
      </c>
      <c r="B50" s="115"/>
      <c r="C50" s="115"/>
      <c r="D50" s="115"/>
      <c r="E50" s="115"/>
      <c r="F50" s="115"/>
      <c r="G50" s="115"/>
      <c r="H50" s="115"/>
    </row>
    <row r="51" spans="1:8" ht="15" customHeight="1">
      <c r="A51" s="115"/>
      <c r="B51" s="115"/>
      <c r="C51" s="115"/>
      <c r="D51" s="115"/>
      <c r="E51" s="115"/>
      <c r="F51" s="115"/>
      <c r="G51" s="115"/>
      <c r="H51" s="115"/>
    </row>
    <row r="52" spans="1:8" ht="15" customHeight="1">
      <c r="A52" s="114" t="s">
        <v>220</v>
      </c>
      <c r="B52" s="115"/>
      <c r="C52" s="115"/>
      <c r="D52" s="115"/>
      <c r="E52" s="115"/>
      <c r="F52" s="115"/>
      <c r="G52" s="115"/>
      <c r="H52" s="115"/>
    </row>
    <row r="53" spans="1:12" ht="15" customHeight="1">
      <c r="A53" s="115"/>
      <c r="B53" s="115"/>
      <c r="C53" s="115"/>
      <c r="D53" s="115"/>
      <c r="E53" s="115"/>
      <c r="F53" s="115"/>
      <c r="G53" s="115"/>
      <c r="H53" s="115"/>
      <c r="I53" s="120"/>
      <c r="J53" s="120"/>
      <c r="K53" s="120"/>
      <c r="L53" s="120"/>
    </row>
    <row r="54" spans="1:12" ht="12.75">
      <c r="A54" s="118"/>
      <c r="B54" s="118"/>
      <c r="C54" s="118"/>
      <c r="D54" s="118"/>
      <c r="E54" s="118"/>
      <c r="F54" s="118"/>
      <c r="G54" s="118"/>
      <c r="H54" s="119"/>
      <c r="I54" s="120"/>
      <c r="J54" s="120"/>
      <c r="K54" s="120"/>
      <c r="L54" s="120"/>
    </row>
    <row r="55" spans="1:12" ht="12.75">
      <c r="A55" s="118"/>
      <c r="B55" s="118"/>
      <c r="C55" s="118"/>
      <c r="D55" s="118"/>
      <c r="E55" s="118"/>
      <c r="F55" s="118"/>
      <c r="G55" s="118"/>
      <c r="H55" s="119"/>
      <c r="I55" s="5"/>
      <c r="J55" s="5"/>
      <c r="K55" s="5"/>
      <c r="L55" s="5"/>
    </row>
    <row r="56" spans="1:12" ht="12.75">
      <c r="A56" s="5"/>
      <c r="B56" s="5"/>
      <c r="C56" s="5"/>
      <c r="D56" s="5"/>
      <c r="E56" s="5"/>
      <c r="F56" s="5"/>
      <c r="G56" s="5"/>
      <c r="H56" s="34"/>
      <c r="I56" s="5"/>
      <c r="J56" s="5"/>
      <c r="K56" s="5"/>
      <c r="L56" s="5"/>
    </row>
  </sheetData>
  <mergeCells count="11">
    <mergeCell ref="A55:H55"/>
    <mergeCell ref="A1:G1"/>
    <mergeCell ref="A2:G2"/>
    <mergeCell ref="A3:G3"/>
    <mergeCell ref="A4:F4"/>
    <mergeCell ref="A5:G5"/>
    <mergeCell ref="I53:L54"/>
    <mergeCell ref="A50:H51"/>
    <mergeCell ref="A52:H53"/>
    <mergeCell ref="C6:G6"/>
    <mergeCell ref="A54:H54"/>
  </mergeCells>
  <printOptions/>
  <pageMargins left="0.75" right="0.75" top="1" bottom="1" header="0.5" footer="0.5"/>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V265"/>
  <sheetViews>
    <sheetView tabSelected="1" workbookViewId="0" topLeftCell="A1">
      <selection activeCell="F9" sqref="F9"/>
    </sheetView>
  </sheetViews>
  <sheetFormatPr defaultColWidth="9.33203125" defaultRowHeight="12.75"/>
  <cols>
    <col min="1" max="1" width="5.33203125" style="11" customWidth="1"/>
    <col min="2" max="3" width="4.66015625" style="11" customWidth="1"/>
    <col min="4" max="4" width="17.33203125" style="11" customWidth="1"/>
    <col min="5" max="5" width="9.33203125" style="11" customWidth="1"/>
    <col min="6" max="6" width="16.5" style="11" customWidth="1"/>
    <col min="7" max="7" width="5.83203125" style="11" customWidth="1"/>
    <col min="8" max="8" width="17.83203125" style="11" customWidth="1"/>
    <col min="9" max="9" width="2.66015625" style="11" customWidth="1"/>
    <col min="10" max="10" width="15.16015625" style="11" customWidth="1"/>
    <col min="11" max="11" width="3.66015625" style="11" customWidth="1"/>
    <col min="12" max="12" width="19.83203125" style="11" customWidth="1"/>
    <col min="13" max="16384" width="9.33203125" style="11" customWidth="1"/>
  </cols>
  <sheetData>
    <row r="1" spans="1:12" ht="23.25">
      <c r="A1" s="144" t="s">
        <v>73</v>
      </c>
      <c r="B1" s="144"/>
      <c r="C1" s="144"/>
      <c r="D1" s="144"/>
      <c r="E1" s="144"/>
      <c r="F1" s="119"/>
      <c r="G1" s="119"/>
      <c r="H1" s="119"/>
      <c r="I1" s="119"/>
      <c r="J1" s="119"/>
      <c r="K1" s="119"/>
      <c r="L1" s="119"/>
    </row>
    <row r="2" spans="1:12" ht="12.75">
      <c r="A2" s="145" t="str">
        <f>'Cash Flow Statement'!A2:E2</f>
        <v>(Company No: 632267-P)</v>
      </c>
      <c r="B2" s="145"/>
      <c r="C2" s="145"/>
      <c r="D2" s="145"/>
      <c r="E2" s="145"/>
      <c r="F2" s="119"/>
      <c r="G2" s="119"/>
      <c r="H2" s="119"/>
      <c r="I2" s="119"/>
      <c r="J2" s="119"/>
      <c r="K2" s="119"/>
      <c r="L2" s="119"/>
    </row>
    <row r="3" spans="1:12" ht="12.75">
      <c r="A3" s="145" t="s">
        <v>4</v>
      </c>
      <c r="B3" s="145"/>
      <c r="C3" s="145"/>
      <c r="D3" s="145"/>
      <c r="E3" s="145"/>
      <c r="F3" s="119"/>
      <c r="G3" s="119"/>
      <c r="H3" s="119"/>
      <c r="I3" s="119"/>
      <c r="J3" s="119"/>
      <c r="K3" s="119"/>
      <c r="L3" s="119"/>
    </row>
    <row r="4" spans="1:12" ht="15.75">
      <c r="A4" s="146" t="s">
        <v>234</v>
      </c>
      <c r="B4" s="146"/>
      <c r="C4" s="146"/>
      <c r="D4" s="146"/>
      <c r="E4" s="146"/>
      <c r="F4" s="147"/>
      <c r="G4" s="147"/>
      <c r="H4" s="147"/>
      <c r="I4" s="147"/>
      <c r="J4" s="147"/>
      <c r="K4" s="147"/>
      <c r="L4" s="147"/>
    </row>
    <row r="5" spans="1:12" ht="15.75">
      <c r="A5" s="142" t="s">
        <v>5</v>
      </c>
      <c r="B5" s="142"/>
      <c r="C5" s="142"/>
      <c r="D5" s="142"/>
      <c r="E5" s="142"/>
      <c r="F5" s="143"/>
      <c r="G5" s="143"/>
      <c r="H5" s="143"/>
      <c r="I5" s="143"/>
      <c r="J5" s="143"/>
      <c r="K5" s="143"/>
      <c r="L5" s="143"/>
    </row>
    <row r="7" spans="1:2" ht="12.75">
      <c r="A7" s="10" t="s">
        <v>25</v>
      </c>
      <c r="B7" s="3" t="s">
        <v>148</v>
      </c>
    </row>
    <row r="8" ht="12.75">
      <c r="A8" s="12"/>
    </row>
    <row r="9" spans="1:2" ht="12.75">
      <c r="A9" s="10" t="s">
        <v>26</v>
      </c>
      <c r="B9" s="3" t="s">
        <v>27</v>
      </c>
    </row>
    <row r="10" spans="1:2" ht="12.75">
      <c r="A10" s="10"/>
      <c r="B10" s="3"/>
    </row>
    <row r="11" spans="1:12" ht="12.75">
      <c r="A11" s="10"/>
      <c r="B11" s="120" t="s">
        <v>186</v>
      </c>
      <c r="C11" s="125"/>
      <c r="D11" s="125"/>
      <c r="E11" s="125"/>
      <c r="F11" s="125"/>
      <c r="G11" s="125"/>
      <c r="H11" s="125"/>
      <c r="I11" s="125"/>
      <c r="J11" s="125"/>
      <c r="K11" s="125"/>
      <c r="L11" s="125"/>
    </row>
    <row r="12" spans="1:12" ht="12.75">
      <c r="A12" s="10"/>
      <c r="B12" s="125"/>
      <c r="C12" s="125"/>
      <c r="D12" s="125"/>
      <c r="E12" s="125"/>
      <c r="F12" s="125"/>
      <c r="G12" s="125"/>
      <c r="H12" s="125"/>
      <c r="I12" s="125"/>
      <c r="J12" s="125"/>
      <c r="K12" s="125"/>
      <c r="L12" s="125"/>
    </row>
    <row r="13" spans="1:12" ht="12.75">
      <c r="A13" s="10"/>
      <c r="B13" s="125" t="s">
        <v>237</v>
      </c>
      <c r="C13" s="125"/>
      <c r="D13" s="125"/>
      <c r="E13" s="125"/>
      <c r="F13" s="125"/>
      <c r="G13" s="125"/>
      <c r="H13" s="125"/>
      <c r="I13" s="125"/>
      <c r="J13" s="125"/>
      <c r="K13" s="125"/>
      <c r="L13" s="125"/>
    </row>
    <row r="14" spans="1:12" ht="12.75">
      <c r="A14" s="10"/>
      <c r="B14" s="125"/>
      <c r="C14" s="125"/>
      <c r="D14" s="125"/>
      <c r="E14" s="125"/>
      <c r="F14" s="125"/>
      <c r="G14" s="125"/>
      <c r="H14" s="125"/>
      <c r="I14" s="125"/>
      <c r="J14" s="125"/>
      <c r="K14" s="125"/>
      <c r="L14" s="125"/>
    </row>
    <row r="15" spans="1:12" ht="12.75">
      <c r="A15" s="10"/>
      <c r="B15" s="125"/>
      <c r="C15" s="125"/>
      <c r="D15" s="125"/>
      <c r="E15" s="125"/>
      <c r="F15" s="125"/>
      <c r="G15" s="125"/>
      <c r="H15" s="125"/>
      <c r="I15" s="125"/>
      <c r="J15" s="125"/>
      <c r="K15" s="125"/>
      <c r="L15" s="125"/>
    </row>
    <row r="16" spans="1:12" ht="12.75">
      <c r="A16" s="10"/>
      <c r="B16" s="67"/>
      <c r="C16" s="67"/>
      <c r="D16" s="67"/>
      <c r="E16" s="67"/>
      <c r="F16" s="67"/>
      <c r="G16" s="67"/>
      <c r="H16" s="67"/>
      <c r="I16" s="67"/>
      <c r="J16" s="67"/>
      <c r="K16" s="67"/>
      <c r="L16" s="67"/>
    </row>
    <row r="17" spans="1:12" ht="12.75">
      <c r="A17" s="12"/>
      <c r="B17" s="114" t="s">
        <v>187</v>
      </c>
      <c r="C17" s="114"/>
      <c r="D17" s="114"/>
      <c r="E17" s="114"/>
      <c r="F17" s="114"/>
      <c r="G17" s="114"/>
      <c r="H17" s="114"/>
      <c r="I17" s="114"/>
      <c r="J17" s="114"/>
      <c r="K17" s="114"/>
      <c r="L17" s="114"/>
    </row>
    <row r="18" spans="1:12" ht="12.75">
      <c r="A18" s="12"/>
      <c r="B18" s="114"/>
      <c r="C18" s="114"/>
      <c r="D18" s="114"/>
      <c r="E18" s="114"/>
      <c r="F18" s="114"/>
      <c r="G18" s="114"/>
      <c r="H18" s="114"/>
      <c r="I18" s="114"/>
      <c r="J18" s="114"/>
      <c r="K18" s="114"/>
      <c r="L18" s="114"/>
    </row>
    <row r="19" spans="1:12" ht="12.75">
      <c r="A19" s="12"/>
      <c r="B19" s="20"/>
      <c r="C19" s="20"/>
      <c r="D19" s="20"/>
      <c r="E19" s="20"/>
      <c r="F19" s="20"/>
      <c r="G19" s="20"/>
      <c r="H19" s="20"/>
      <c r="I19" s="20"/>
      <c r="J19" s="20"/>
      <c r="K19" s="20"/>
      <c r="L19" s="20"/>
    </row>
    <row r="20" spans="1:2" ht="12.75">
      <c r="A20" s="10" t="s">
        <v>28</v>
      </c>
      <c r="B20" s="3" t="s">
        <v>95</v>
      </c>
    </row>
    <row r="21" spans="1:2" ht="12.75">
      <c r="A21" s="10"/>
      <c r="B21" s="3"/>
    </row>
    <row r="22" spans="1:12" ht="12.75">
      <c r="A22" s="12"/>
      <c r="B22" s="114" t="s">
        <v>136</v>
      </c>
      <c r="C22" s="114"/>
      <c r="D22" s="114"/>
      <c r="E22" s="114"/>
      <c r="F22" s="114"/>
      <c r="G22" s="114"/>
      <c r="H22" s="114"/>
      <c r="I22" s="114"/>
      <c r="J22" s="114"/>
      <c r="K22" s="114"/>
      <c r="L22" s="114"/>
    </row>
    <row r="23" spans="1:12" ht="12.75">
      <c r="A23" s="12"/>
      <c r="B23" s="115"/>
      <c r="C23" s="115"/>
      <c r="D23" s="115"/>
      <c r="E23" s="115"/>
      <c r="F23" s="115"/>
      <c r="G23" s="115"/>
      <c r="H23" s="115"/>
      <c r="I23" s="115"/>
      <c r="J23" s="115"/>
      <c r="K23" s="115"/>
      <c r="L23" s="115"/>
    </row>
    <row r="24" spans="1:2" ht="12.75">
      <c r="A24" s="10" t="s">
        <v>29</v>
      </c>
      <c r="B24" s="3" t="s">
        <v>30</v>
      </c>
    </row>
    <row r="25" spans="1:2" ht="12.75">
      <c r="A25" s="10"/>
      <c r="B25" s="3"/>
    </row>
    <row r="26" spans="1:2" ht="12.75">
      <c r="A26" s="12"/>
      <c r="B26" s="11" t="s">
        <v>137</v>
      </c>
    </row>
    <row r="27" ht="12.75">
      <c r="A27" s="12"/>
    </row>
    <row r="28" spans="1:2" ht="12.75" customHeight="1">
      <c r="A28" s="10" t="s">
        <v>31</v>
      </c>
      <c r="B28" s="3" t="s">
        <v>32</v>
      </c>
    </row>
    <row r="29" spans="1:2" ht="12.75" customHeight="1">
      <c r="A29" s="10"/>
      <c r="B29" s="3"/>
    </row>
    <row r="30" spans="1:12" ht="12.75">
      <c r="A30" s="12"/>
      <c r="B30" s="114" t="s">
        <v>138</v>
      </c>
      <c r="C30" s="114"/>
      <c r="D30" s="114"/>
      <c r="E30" s="114"/>
      <c r="F30" s="114"/>
      <c r="G30" s="114"/>
      <c r="H30" s="114"/>
      <c r="I30" s="114"/>
      <c r="J30" s="114"/>
      <c r="K30" s="114"/>
      <c r="L30" s="114"/>
    </row>
    <row r="31" spans="1:12" ht="12.75">
      <c r="A31" s="12"/>
      <c r="B31" s="114"/>
      <c r="C31" s="114"/>
      <c r="D31" s="114"/>
      <c r="E31" s="114"/>
      <c r="F31" s="114"/>
      <c r="G31" s="114"/>
      <c r="H31" s="114"/>
      <c r="I31" s="114"/>
      <c r="J31" s="114"/>
      <c r="K31" s="114"/>
      <c r="L31" s="114"/>
    </row>
    <row r="32" spans="1:12" ht="12.75">
      <c r="A32" s="12"/>
      <c r="B32" s="20"/>
      <c r="C32" s="20"/>
      <c r="D32" s="20"/>
      <c r="E32" s="20"/>
      <c r="F32" s="20"/>
      <c r="G32" s="20"/>
      <c r="H32" s="20"/>
      <c r="I32" s="20"/>
      <c r="J32" s="20"/>
      <c r="K32" s="20"/>
      <c r="L32" s="20"/>
    </row>
    <row r="33" spans="1:2" ht="12.75" customHeight="1">
      <c r="A33" s="10" t="s">
        <v>33</v>
      </c>
      <c r="B33" s="3" t="s">
        <v>139</v>
      </c>
    </row>
    <row r="34" spans="1:2" ht="12.75" customHeight="1">
      <c r="A34" s="10"/>
      <c r="B34" s="3"/>
    </row>
    <row r="35" spans="1:12" ht="12.75">
      <c r="A35" s="12"/>
      <c r="B35" s="114" t="s">
        <v>216</v>
      </c>
      <c r="C35" s="114"/>
      <c r="D35" s="114"/>
      <c r="E35" s="114"/>
      <c r="F35" s="114"/>
      <c r="G35" s="114"/>
      <c r="H35" s="114"/>
      <c r="I35" s="114"/>
      <c r="J35" s="114"/>
      <c r="K35" s="114"/>
      <c r="L35" s="114"/>
    </row>
    <row r="36" spans="1:12" ht="12.75">
      <c r="A36" s="12"/>
      <c r="B36" s="20"/>
      <c r="C36" s="20"/>
      <c r="D36" s="20"/>
      <c r="E36" s="20"/>
      <c r="F36" s="20"/>
      <c r="G36" s="20"/>
      <c r="H36" s="20"/>
      <c r="I36" s="20"/>
      <c r="J36" s="20"/>
      <c r="K36" s="20"/>
      <c r="L36" s="20"/>
    </row>
    <row r="37" spans="1:2" ht="12.75">
      <c r="A37" s="10" t="s">
        <v>34</v>
      </c>
      <c r="B37" s="3" t="s">
        <v>35</v>
      </c>
    </row>
    <row r="38" spans="1:2" ht="12.75">
      <c r="A38" s="10"/>
      <c r="B38" s="3"/>
    </row>
    <row r="39" spans="1:2" ht="12.75">
      <c r="A39" s="10"/>
      <c r="B39" s="11" t="s">
        <v>188</v>
      </c>
    </row>
    <row r="40" spans="1:2" ht="12.75">
      <c r="A40" s="10"/>
      <c r="B40" s="3"/>
    </row>
    <row r="41" spans="1:12" ht="12.75">
      <c r="A41" s="10"/>
      <c r="B41" s="61" t="s">
        <v>91</v>
      </c>
      <c r="C41" s="139" t="s">
        <v>92</v>
      </c>
      <c r="D41" s="139"/>
      <c r="E41" s="20"/>
      <c r="F41" s="20"/>
      <c r="G41" s="20"/>
      <c r="H41" s="20"/>
      <c r="I41" s="20"/>
      <c r="J41" s="20"/>
      <c r="K41" s="20"/>
      <c r="L41" s="20"/>
    </row>
    <row r="42" spans="1:12" ht="12.75">
      <c r="A42" s="10"/>
      <c r="B42" s="20"/>
      <c r="C42" s="20"/>
      <c r="D42" s="20"/>
      <c r="E42" s="20"/>
      <c r="F42" s="20"/>
      <c r="G42" s="20"/>
      <c r="H42" s="20"/>
      <c r="I42" s="20"/>
      <c r="J42" s="20"/>
      <c r="K42" s="20"/>
      <c r="L42" s="20"/>
    </row>
    <row r="43" spans="1:12" ht="12.75">
      <c r="A43" s="10"/>
      <c r="B43" s="20"/>
      <c r="C43" s="114" t="s">
        <v>189</v>
      </c>
      <c r="D43" s="114"/>
      <c r="E43" s="114"/>
      <c r="F43" s="114"/>
      <c r="G43" s="114"/>
      <c r="H43" s="114"/>
      <c r="I43" s="114"/>
      <c r="J43" s="114"/>
      <c r="K43" s="114"/>
      <c r="L43" s="114"/>
    </row>
    <row r="44" spans="1:12" ht="12.75">
      <c r="A44" s="10"/>
      <c r="B44" s="20"/>
      <c r="C44" s="114"/>
      <c r="D44" s="114"/>
      <c r="E44" s="114"/>
      <c r="F44" s="114"/>
      <c r="G44" s="114"/>
      <c r="H44" s="114"/>
      <c r="I44" s="114"/>
      <c r="J44" s="114"/>
      <c r="K44" s="114"/>
      <c r="L44" s="114"/>
    </row>
    <row r="45" spans="1:2" ht="12.75">
      <c r="A45" s="10"/>
      <c r="B45" s="3"/>
    </row>
    <row r="46" spans="1:3" ht="12.75">
      <c r="A46" s="10"/>
      <c r="B46" s="3" t="s">
        <v>2</v>
      </c>
      <c r="C46" s="3" t="s">
        <v>93</v>
      </c>
    </row>
    <row r="47" spans="1:3" ht="12.75">
      <c r="A47" s="10"/>
      <c r="B47" s="3"/>
      <c r="C47" s="3"/>
    </row>
    <row r="48" spans="1:12" ht="12.75">
      <c r="A48" s="10"/>
      <c r="B48" s="3"/>
      <c r="C48" s="120" t="s">
        <v>203</v>
      </c>
      <c r="D48" s="120"/>
      <c r="E48" s="120"/>
      <c r="F48" s="120"/>
      <c r="G48" s="120"/>
      <c r="H48" s="120"/>
      <c r="I48" s="120"/>
      <c r="J48" s="120"/>
      <c r="K48" s="120"/>
      <c r="L48" s="120"/>
    </row>
    <row r="49" spans="1:12" ht="12.75">
      <c r="A49" s="10"/>
      <c r="B49" s="3"/>
      <c r="C49" s="120"/>
      <c r="D49" s="120"/>
      <c r="E49" s="120"/>
      <c r="F49" s="120"/>
      <c r="G49" s="120"/>
      <c r="H49" s="120"/>
      <c r="I49" s="120"/>
      <c r="J49" s="120"/>
      <c r="K49" s="120"/>
      <c r="L49" s="120"/>
    </row>
    <row r="50" spans="1:12" ht="12.75">
      <c r="A50" s="10"/>
      <c r="B50" s="3"/>
      <c r="C50" s="125"/>
      <c r="D50" s="125"/>
      <c r="E50" s="125"/>
      <c r="F50" s="125"/>
      <c r="G50" s="125"/>
      <c r="H50" s="125"/>
      <c r="I50" s="125"/>
      <c r="J50" s="125"/>
      <c r="K50" s="125"/>
      <c r="L50" s="125"/>
    </row>
    <row r="51" spans="1:3" ht="12.75">
      <c r="A51" s="10"/>
      <c r="B51" s="3"/>
      <c r="C51" s="3"/>
    </row>
    <row r="52" spans="1:3" ht="12.75">
      <c r="A52" s="10"/>
      <c r="B52" s="70" t="s">
        <v>144</v>
      </c>
      <c r="C52" s="3" t="s">
        <v>145</v>
      </c>
    </row>
    <row r="53" spans="1:3" ht="12.75">
      <c r="A53" s="10"/>
      <c r="B53" s="3"/>
      <c r="C53" s="3"/>
    </row>
    <row r="54" spans="1:12" ht="12.75">
      <c r="A54" s="10"/>
      <c r="B54" s="3"/>
      <c r="C54" s="120" t="s">
        <v>204</v>
      </c>
      <c r="D54" s="125"/>
      <c r="E54" s="125"/>
      <c r="F54" s="125"/>
      <c r="G54" s="125"/>
      <c r="H54" s="125"/>
      <c r="I54" s="125"/>
      <c r="J54" s="125"/>
      <c r="K54" s="125"/>
      <c r="L54" s="125"/>
    </row>
    <row r="55" spans="1:12" ht="12.75">
      <c r="A55" s="10"/>
      <c r="B55" s="3"/>
      <c r="C55" s="125"/>
      <c r="D55" s="125"/>
      <c r="E55" s="125"/>
      <c r="F55" s="125"/>
      <c r="G55" s="125"/>
      <c r="H55" s="125"/>
      <c r="I55" s="125"/>
      <c r="J55" s="125"/>
      <c r="K55" s="125"/>
      <c r="L55" s="125"/>
    </row>
    <row r="56" spans="1:3" ht="12.75">
      <c r="A56" s="10"/>
      <c r="B56" s="3"/>
      <c r="C56" s="3"/>
    </row>
    <row r="57" spans="1:3" ht="12.75">
      <c r="A57" s="10"/>
      <c r="B57" s="3" t="s">
        <v>146</v>
      </c>
      <c r="C57" s="3" t="s">
        <v>147</v>
      </c>
    </row>
    <row r="58" spans="1:2" ht="12.75">
      <c r="A58" s="10"/>
      <c r="B58" s="3"/>
    </row>
    <row r="59" spans="1:12" ht="12.75">
      <c r="A59" s="10"/>
      <c r="B59" s="3"/>
      <c r="C59" s="120" t="s">
        <v>223</v>
      </c>
      <c r="D59" s="120"/>
      <c r="E59" s="120"/>
      <c r="F59" s="120"/>
      <c r="G59" s="120"/>
      <c r="H59" s="120"/>
      <c r="I59" s="120"/>
      <c r="J59" s="120"/>
      <c r="K59" s="120"/>
      <c r="L59" s="120"/>
    </row>
    <row r="60" spans="1:12" ht="12.75">
      <c r="A60" s="10"/>
      <c r="B60" s="3"/>
      <c r="C60" s="120"/>
      <c r="D60" s="120"/>
      <c r="E60" s="120"/>
      <c r="F60" s="120"/>
      <c r="G60" s="120"/>
      <c r="H60" s="120"/>
      <c r="I60" s="120"/>
      <c r="J60" s="120"/>
      <c r="K60" s="120"/>
      <c r="L60" s="120"/>
    </row>
    <row r="61" spans="1:12" ht="12.75">
      <c r="A61" s="10"/>
      <c r="B61" s="3"/>
      <c r="C61" s="18"/>
      <c r="D61" s="18"/>
      <c r="E61" s="18"/>
      <c r="F61" s="18"/>
      <c r="G61" s="18"/>
      <c r="H61" s="18"/>
      <c r="I61" s="18"/>
      <c r="J61" s="18"/>
      <c r="K61" s="18"/>
      <c r="L61" s="18"/>
    </row>
    <row r="62" spans="1:12" ht="12.75">
      <c r="A62" s="10"/>
      <c r="B62" s="120" t="s">
        <v>235</v>
      </c>
      <c r="C62" s="125"/>
      <c r="D62" s="125"/>
      <c r="E62" s="125"/>
      <c r="F62" s="125"/>
      <c r="G62" s="125"/>
      <c r="H62" s="125"/>
      <c r="I62" s="125"/>
      <c r="J62" s="125"/>
      <c r="K62" s="125"/>
      <c r="L62" s="125"/>
    </row>
    <row r="63" spans="1:12" ht="12.75">
      <c r="A63" s="10"/>
      <c r="B63" s="125"/>
      <c r="C63" s="125"/>
      <c r="D63" s="125"/>
      <c r="E63" s="125"/>
      <c r="F63" s="125"/>
      <c r="G63" s="125"/>
      <c r="H63" s="125"/>
      <c r="I63" s="125"/>
      <c r="J63" s="125"/>
      <c r="K63" s="125"/>
      <c r="L63" s="125"/>
    </row>
    <row r="64" spans="1:2" ht="12.75">
      <c r="A64" s="10"/>
      <c r="B64" s="3"/>
    </row>
    <row r="65" spans="1:12" ht="12.75" customHeight="1">
      <c r="A65" s="10"/>
      <c r="B65" s="114" t="s">
        <v>205</v>
      </c>
      <c r="C65" s="114"/>
      <c r="D65" s="114"/>
      <c r="E65" s="114"/>
      <c r="F65" s="114"/>
      <c r="G65" s="114"/>
      <c r="H65" s="114"/>
      <c r="I65" s="114"/>
      <c r="J65" s="114"/>
      <c r="K65" s="114"/>
      <c r="L65" s="114"/>
    </row>
    <row r="66" spans="1:12" ht="12.75">
      <c r="A66" s="10"/>
      <c r="B66" s="114"/>
      <c r="C66" s="114"/>
      <c r="D66" s="114"/>
      <c r="E66" s="114"/>
      <c r="F66" s="114"/>
      <c r="G66" s="114"/>
      <c r="H66" s="114"/>
      <c r="I66" s="114"/>
      <c r="J66" s="114"/>
      <c r="K66" s="114"/>
      <c r="L66" s="114"/>
    </row>
    <row r="67" spans="1:12" ht="12.75">
      <c r="A67" s="10"/>
      <c r="B67" s="20"/>
      <c r="C67" s="20"/>
      <c r="D67" s="20"/>
      <c r="E67" s="20"/>
      <c r="F67" s="20"/>
      <c r="G67" s="20"/>
      <c r="H67" s="20"/>
      <c r="I67" s="20"/>
      <c r="J67" s="20"/>
      <c r="K67" s="20"/>
      <c r="L67" s="20"/>
    </row>
    <row r="68" spans="1:2" ht="12.75">
      <c r="A68" s="10" t="s">
        <v>36</v>
      </c>
      <c r="B68" s="3" t="s">
        <v>206</v>
      </c>
    </row>
    <row r="69" spans="1:2" ht="12.75">
      <c r="A69" s="10"/>
      <c r="B69" s="3"/>
    </row>
    <row r="70" spans="1:12" ht="12.75">
      <c r="A70" s="10"/>
      <c r="B70" s="13" t="s">
        <v>72</v>
      </c>
      <c r="C70" s="13"/>
      <c r="D70" s="13"/>
      <c r="E70" s="13"/>
      <c r="F70" s="13"/>
      <c r="G70" s="13"/>
      <c r="H70" s="13"/>
      <c r="I70" s="13"/>
      <c r="J70" s="13"/>
      <c r="K70" s="13"/>
      <c r="L70" s="13"/>
    </row>
    <row r="71" spans="1:12" ht="12.75">
      <c r="A71" s="10"/>
      <c r="B71" s="13"/>
      <c r="C71" s="13"/>
      <c r="D71" s="13"/>
      <c r="E71" s="13"/>
      <c r="F71" s="13"/>
      <c r="G71" s="13"/>
      <c r="H71" s="13"/>
      <c r="I71" s="13"/>
      <c r="J71" s="13"/>
      <c r="K71" s="13"/>
      <c r="L71" s="13"/>
    </row>
    <row r="72" spans="1:12" ht="12.75">
      <c r="A72" s="10" t="s">
        <v>37</v>
      </c>
      <c r="B72" s="47" t="s">
        <v>38</v>
      </c>
      <c r="C72" s="24"/>
      <c r="D72" s="24"/>
      <c r="E72" s="24"/>
      <c r="F72" s="24"/>
      <c r="G72" s="24"/>
      <c r="H72" s="24"/>
      <c r="I72" s="24"/>
      <c r="J72" s="24"/>
      <c r="K72" s="24"/>
      <c r="L72" s="24"/>
    </row>
    <row r="73" spans="1:12" ht="12.75">
      <c r="A73" s="10"/>
      <c r="B73" s="47"/>
      <c r="C73" s="24"/>
      <c r="D73" s="24"/>
      <c r="E73" s="24"/>
      <c r="F73" s="24"/>
      <c r="G73" s="24"/>
      <c r="H73" s="24"/>
      <c r="I73" s="24"/>
      <c r="J73" s="24"/>
      <c r="K73" s="24"/>
      <c r="L73" s="24"/>
    </row>
    <row r="74" spans="1:12" ht="12.75">
      <c r="A74" s="10"/>
      <c r="B74" s="120" t="s">
        <v>140</v>
      </c>
      <c r="C74" s="125"/>
      <c r="D74" s="125"/>
      <c r="E74" s="125"/>
      <c r="F74" s="125"/>
      <c r="G74" s="125"/>
      <c r="H74" s="125"/>
      <c r="I74" s="125"/>
      <c r="J74" s="125"/>
      <c r="K74" s="125"/>
      <c r="L74" s="125"/>
    </row>
    <row r="75" spans="1:12" ht="12.75" customHeight="1">
      <c r="A75" s="12"/>
      <c r="B75" s="125"/>
      <c r="C75" s="125"/>
      <c r="D75" s="125"/>
      <c r="E75" s="125"/>
      <c r="F75" s="125"/>
      <c r="G75" s="125"/>
      <c r="H75" s="125"/>
      <c r="I75" s="125"/>
      <c r="J75" s="125"/>
      <c r="K75" s="125"/>
      <c r="L75" s="125"/>
    </row>
    <row r="76" spans="1:12" ht="12.75" customHeight="1">
      <c r="A76" s="12"/>
      <c r="B76" s="67"/>
      <c r="C76" s="67"/>
      <c r="D76" s="67"/>
      <c r="E76" s="67"/>
      <c r="F76" s="67"/>
      <c r="G76" s="67"/>
      <c r="H76" s="67"/>
      <c r="I76" s="67"/>
      <c r="J76" s="67"/>
      <c r="K76" s="67"/>
      <c r="L76" s="67"/>
    </row>
    <row r="77" spans="1:2" ht="12.75">
      <c r="A77" s="10" t="s">
        <v>39</v>
      </c>
      <c r="B77" s="3" t="s">
        <v>62</v>
      </c>
    </row>
    <row r="78" spans="1:2" ht="12.75">
      <c r="A78" s="10"/>
      <c r="B78" s="3"/>
    </row>
    <row r="79" spans="1:12" ht="12.75">
      <c r="A79" s="12"/>
      <c r="B79" s="114" t="s">
        <v>79</v>
      </c>
      <c r="C79" s="114"/>
      <c r="D79" s="114"/>
      <c r="E79" s="114"/>
      <c r="F79" s="114"/>
      <c r="G79" s="114"/>
      <c r="H79" s="114"/>
      <c r="I79" s="114"/>
      <c r="J79" s="114"/>
      <c r="K79" s="114"/>
      <c r="L79" s="114"/>
    </row>
    <row r="80" spans="1:12" ht="12.75">
      <c r="A80" s="12"/>
      <c r="B80" s="114"/>
      <c r="C80" s="114"/>
      <c r="D80" s="114"/>
      <c r="E80" s="114"/>
      <c r="F80" s="114"/>
      <c r="G80" s="114"/>
      <c r="H80" s="114"/>
      <c r="I80" s="114"/>
      <c r="J80" s="114"/>
      <c r="K80" s="114"/>
      <c r="L80" s="114"/>
    </row>
    <row r="81" spans="1:2" ht="12.75">
      <c r="A81" s="10" t="s">
        <v>40</v>
      </c>
      <c r="B81" s="3" t="s">
        <v>80</v>
      </c>
    </row>
    <row r="82" spans="1:2" ht="12.75">
      <c r="A82" s="10"/>
      <c r="B82" s="3"/>
    </row>
    <row r="83" spans="1:12" ht="12.75">
      <c r="A83" s="12"/>
      <c r="B83" s="120" t="s">
        <v>207</v>
      </c>
      <c r="C83" s="120"/>
      <c r="D83" s="120"/>
      <c r="E83" s="120"/>
      <c r="F83" s="120"/>
      <c r="G83" s="120"/>
      <c r="H83" s="120"/>
      <c r="I83" s="120"/>
      <c r="J83" s="120"/>
      <c r="K83" s="120"/>
      <c r="L83" s="120"/>
    </row>
    <row r="84" spans="1:12" ht="12" customHeight="1">
      <c r="A84" s="12"/>
      <c r="B84" s="120"/>
      <c r="C84" s="120"/>
      <c r="D84" s="120"/>
      <c r="E84" s="120"/>
      <c r="F84" s="120"/>
      <c r="G84" s="120"/>
      <c r="H84" s="120"/>
      <c r="I84" s="120"/>
      <c r="J84" s="120"/>
      <c r="K84" s="120"/>
      <c r="L84" s="120"/>
    </row>
    <row r="85" spans="1:12" ht="12" customHeight="1">
      <c r="A85" s="12"/>
      <c r="B85" s="18"/>
      <c r="C85" s="18"/>
      <c r="D85" s="18"/>
      <c r="E85" s="18"/>
      <c r="F85" s="18"/>
      <c r="G85" s="18"/>
      <c r="H85" s="18"/>
      <c r="I85" s="18"/>
      <c r="J85" s="18"/>
      <c r="K85" s="18"/>
      <c r="L85" s="18"/>
    </row>
    <row r="86" spans="1:12" ht="12" customHeight="1">
      <c r="A86" s="10" t="s">
        <v>41</v>
      </c>
      <c r="B86" s="3" t="s">
        <v>69</v>
      </c>
      <c r="D86" s="18"/>
      <c r="E86" s="18"/>
      <c r="F86" s="18"/>
      <c r="G86" s="18"/>
      <c r="H86" s="18"/>
      <c r="I86" s="18"/>
      <c r="J86" s="18"/>
      <c r="K86" s="18"/>
      <c r="L86" s="18"/>
    </row>
    <row r="87" spans="1:12" ht="12" customHeight="1">
      <c r="A87" s="10"/>
      <c r="B87" s="3"/>
      <c r="D87" s="18"/>
      <c r="E87" s="18"/>
      <c r="F87" s="18"/>
      <c r="G87" s="18"/>
      <c r="H87" s="18"/>
      <c r="I87" s="18"/>
      <c r="J87" s="18"/>
      <c r="K87" s="18"/>
      <c r="L87" s="18"/>
    </row>
    <row r="88" spans="1:12" ht="12" customHeight="1">
      <c r="A88" s="10"/>
      <c r="B88" s="120" t="s">
        <v>190</v>
      </c>
      <c r="C88" s="120"/>
      <c r="D88" s="120"/>
      <c r="E88" s="120"/>
      <c r="F88" s="120"/>
      <c r="G88" s="120"/>
      <c r="H88" s="120"/>
      <c r="I88" s="120"/>
      <c r="J88" s="120"/>
      <c r="K88" s="120"/>
      <c r="L88" s="120"/>
    </row>
    <row r="89" spans="1:12" ht="12" customHeight="1">
      <c r="A89" s="10"/>
      <c r="B89" s="18"/>
      <c r="C89" s="18"/>
      <c r="D89" s="18"/>
      <c r="E89" s="18"/>
      <c r="F89" s="18"/>
      <c r="G89" s="18"/>
      <c r="H89" s="18"/>
      <c r="I89" s="18"/>
      <c r="J89" s="18"/>
      <c r="K89" s="18"/>
      <c r="L89" s="18"/>
    </row>
    <row r="90" spans="1:12" ht="12.75">
      <c r="A90" s="10"/>
      <c r="B90" s="61" t="s">
        <v>83</v>
      </c>
      <c r="C90" s="139" t="s">
        <v>141</v>
      </c>
      <c r="D90" s="139"/>
      <c r="E90" s="139"/>
      <c r="F90" s="139"/>
      <c r="G90" s="139"/>
      <c r="H90" s="139"/>
      <c r="I90" s="61"/>
      <c r="J90" s="20"/>
      <c r="K90" s="20"/>
      <c r="L90" s="20"/>
    </row>
    <row r="91" spans="1:12" ht="12.75">
      <c r="A91" s="10"/>
      <c r="B91" s="20"/>
      <c r="C91" s="20"/>
      <c r="D91" s="20"/>
      <c r="E91" s="20"/>
      <c r="F91" s="20"/>
      <c r="G91" s="20"/>
      <c r="H91" s="20"/>
      <c r="I91" s="20"/>
      <c r="J91" s="20"/>
      <c r="K91" s="20"/>
      <c r="L91" s="20"/>
    </row>
    <row r="92" spans="1:12" ht="12.75">
      <c r="A92" s="10"/>
      <c r="C92" s="114" t="s">
        <v>191</v>
      </c>
      <c r="D92" s="114"/>
      <c r="E92" s="114"/>
      <c r="F92" s="114"/>
      <c r="G92" s="114"/>
      <c r="H92" s="114"/>
      <c r="I92" s="114"/>
      <c r="J92" s="114"/>
      <c r="K92" s="114"/>
      <c r="L92" s="114"/>
    </row>
    <row r="93" spans="1:12" ht="12.75">
      <c r="A93" s="10"/>
      <c r="B93" s="20"/>
      <c r="C93" s="114"/>
      <c r="D93" s="114"/>
      <c r="E93" s="114"/>
      <c r="F93" s="114"/>
      <c r="G93" s="114"/>
      <c r="H93" s="114"/>
      <c r="I93" s="114"/>
      <c r="J93" s="114"/>
      <c r="K93" s="114"/>
      <c r="L93" s="114"/>
    </row>
    <row r="94" spans="1:12" ht="12.75">
      <c r="A94" s="10"/>
      <c r="B94" s="20"/>
      <c r="C94" s="20"/>
      <c r="D94" s="20"/>
      <c r="E94" s="20"/>
      <c r="F94" s="20"/>
      <c r="G94" s="20"/>
      <c r="H94" s="20"/>
      <c r="I94" s="20"/>
      <c r="J94" s="20"/>
      <c r="K94" s="20"/>
      <c r="L94" s="20"/>
    </row>
    <row r="95" spans="1:12" ht="12.75">
      <c r="A95" s="10"/>
      <c r="B95" s="61" t="s">
        <v>84</v>
      </c>
      <c r="C95" s="139" t="s">
        <v>142</v>
      </c>
      <c r="D95" s="139"/>
      <c r="E95" s="139"/>
      <c r="F95" s="139"/>
      <c r="G95" s="20"/>
      <c r="H95" s="20"/>
      <c r="I95" s="20"/>
      <c r="J95" s="20"/>
      <c r="K95" s="20"/>
      <c r="L95" s="20"/>
    </row>
    <row r="96" spans="1:12" ht="12.75">
      <c r="A96" s="10"/>
      <c r="B96" s="20"/>
      <c r="C96" s="20"/>
      <c r="D96" s="20"/>
      <c r="E96" s="20"/>
      <c r="F96" s="20"/>
      <c r="G96" s="20"/>
      <c r="H96" s="20"/>
      <c r="I96" s="20"/>
      <c r="J96" s="20"/>
      <c r="K96" s="20"/>
      <c r="L96" s="20"/>
    </row>
    <row r="97" spans="1:12" ht="12.75">
      <c r="A97" s="10"/>
      <c r="C97" s="114" t="s">
        <v>221</v>
      </c>
      <c r="D97" s="114"/>
      <c r="E97" s="114"/>
      <c r="F97" s="114"/>
      <c r="G97" s="114"/>
      <c r="H97" s="114"/>
      <c r="I97" s="114"/>
      <c r="J97" s="114"/>
      <c r="K97" s="114"/>
      <c r="L97" s="114"/>
    </row>
    <row r="98" spans="1:12" ht="12.75">
      <c r="A98" s="10"/>
      <c r="B98" s="20"/>
      <c r="C98" s="114"/>
      <c r="D98" s="114"/>
      <c r="E98" s="114"/>
      <c r="F98" s="114"/>
      <c r="G98" s="114"/>
      <c r="H98" s="114"/>
      <c r="I98" s="114"/>
      <c r="J98" s="114"/>
      <c r="K98" s="114"/>
      <c r="L98" s="114"/>
    </row>
    <row r="99" spans="1:12" ht="12.75">
      <c r="A99" s="10"/>
      <c r="B99" s="20"/>
      <c r="C99" s="20"/>
      <c r="D99" s="20"/>
      <c r="E99" s="20"/>
      <c r="F99" s="20"/>
      <c r="G99" s="20"/>
      <c r="H99" s="20"/>
      <c r="I99" s="20"/>
      <c r="J99" s="20"/>
      <c r="K99" s="20"/>
      <c r="L99" s="20"/>
    </row>
    <row r="100" spans="1:12" ht="12.75">
      <c r="A100" s="10"/>
      <c r="B100" s="61" t="s">
        <v>85</v>
      </c>
      <c r="C100" s="139" t="s">
        <v>143</v>
      </c>
      <c r="D100" s="139"/>
      <c r="E100" s="139"/>
      <c r="F100" s="139"/>
      <c r="G100" s="20"/>
      <c r="H100" s="20"/>
      <c r="I100" s="20"/>
      <c r="J100" s="20"/>
      <c r="K100" s="20"/>
      <c r="L100" s="20"/>
    </row>
    <row r="101" spans="1:12" ht="12.75">
      <c r="A101" s="10"/>
      <c r="B101" s="20"/>
      <c r="C101" s="20"/>
      <c r="D101" s="20"/>
      <c r="E101" s="20"/>
      <c r="F101" s="20"/>
      <c r="G101" s="20"/>
      <c r="H101" s="20"/>
      <c r="I101" s="20"/>
      <c r="J101" s="20"/>
      <c r="K101" s="20"/>
      <c r="L101" s="20"/>
    </row>
    <row r="102" spans="1:12" ht="12.75">
      <c r="A102" s="10"/>
      <c r="B102" s="20"/>
      <c r="C102" s="114" t="s">
        <v>192</v>
      </c>
      <c r="D102" s="114"/>
      <c r="E102" s="114"/>
      <c r="F102" s="114"/>
      <c r="G102" s="114"/>
      <c r="H102" s="114"/>
      <c r="I102" s="114"/>
      <c r="J102" s="114"/>
      <c r="K102" s="114"/>
      <c r="L102" s="114"/>
    </row>
    <row r="103" spans="1:12" ht="12.75">
      <c r="A103" s="10"/>
      <c r="B103" s="20"/>
      <c r="C103" s="114"/>
      <c r="D103" s="114"/>
      <c r="E103" s="114"/>
      <c r="F103" s="114"/>
      <c r="G103" s="114"/>
      <c r="H103" s="114"/>
      <c r="I103" s="114"/>
      <c r="J103" s="114"/>
      <c r="K103" s="114"/>
      <c r="L103" s="114"/>
    </row>
    <row r="104" spans="1:12" ht="12" customHeight="1">
      <c r="A104" s="12"/>
      <c r="B104" s="18"/>
      <c r="C104" s="18"/>
      <c r="D104" s="18"/>
      <c r="E104" s="18"/>
      <c r="F104" s="18"/>
      <c r="G104" s="18"/>
      <c r="H104" s="18"/>
      <c r="I104" s="18"/>
      <c r="J104" s="18"/>
      <c r="K104" s="18"/>
      <c r="L104" s="18"/>
    </row>
    <row r="105" spans="1:8" ht="12.75">
      <c r="A105" s="10" t="s">
        <v>42</v>
      </c>
      <c r="B105" s="47" t="s">
        <v>81</v>
      </c>
      <c r="C105" s="24"/>
      <c r="D105" s="24"/>
      <c r="E105" s="24"/>
      <c r="F105" s="24"/>
      <c r="G105" s="24"/>
      <c r="H105" s="24"/>
    </row>
    <row r="106" spans="1:8" ht="12.75">
      <c r="A106" s="10"/>
      <c r="B106" s="47"/>
      <c r="C106" s="24"/>
      <c r="D106" s="24"/>
      <c r="E106" s="24"/>
      <c r="F106" s="24"/>
      <c r="G106" s="24"/>
      <c r="H106" s="24"/>
    </row>
    <row r="107" spans="1:8" ht="12.75">
      <c r="A107" s="12"/>
      <c r="B107" s="24" t="s">
        <v>86</v>
      </c>
      <c r="C107" s="24"/>
      <c r="D107" s="24"/>
      <c r="E107" s="24"/>
      <c r="F107" s="24"/>
      <c r="G107" s="24"/>
      <c r="H107" s="24"/>
    </row>
    <row r="108" ht="12.75">
      <c r="A108" s="12"/>
    </row>
    <row r="109" spans="1:2" ht="12.75">
      <c r="A109" s="10" t="s">
        <v>43</v>
      </c>
      <c r="B109" s="3" t="s">
        <v>44</v>
      </c>
    </row>
    <row r="110" spans="1:2" ht="12.75">
      <c r="A110" s="10"/>
      <c r="B110" s="3"/>
    </row>
    <row r="111" spans="1:2" ht="12.75">
      <c r="A111" s="12"/>
      <c r="B111" s="11" t="s">
        <v>87</v>
      </c>
    </row>
    <row r="112" ht="12.75">
      <c r="A112" s="12"/>
    </row>
    <row r="113" spans="1:12" ht="12.75">
      <c r="A113" s="10"/>
      <c r="B113" s="50"/>
      <c r="C113" s="50"/>
      <c r="D113" s="50"/>
      <c r="E113" s="50"/>
      <c r="F113" s="50"/>
      <c r="G113" s="50"/>
      <c r="H113" s="50"/>
      <c r="I113" s="50"/>
      <c r="J113" s="50"/>
      <c r="K113" s="67"/>
      <c r="L113" s="67"/>
    </row>
    <row r="114" spans="1:12" ht="12.75">
      <c r="A114" s="10"/>
      <c r="B114" s="50"/>
      <c r="C114" s="50"/>
      <c r="D114" s="50"/>
      <c r="E114" s="50"/>
      <c r="F114" s="50"/>
      <c r="G114" s="50"/>
      <c r="H114" s="50"/>
      <c r="I114" s="50"/>
      <c r="J114" s="50"/>
      <c r="K114" s="67"/>
      <c r="L114" s="67"/>
    </row>
    <row r="115" spans="1:2" ht="12.75">
      <c r="A115" s="10" t="s">
        <v>45</v>
      </c>
      <c r="B115" s="3" t="s">
        <v>193</v>
      </c>
    </row>
    <row r="116" spans="1:2" ht="12.75">
      <c r="A116" s="12"/>
      <c r="B116" s="3"/>
    </row>
    <row r="117" spans="1:2" ht="12.75">
      <c r="A117" s="10" t="s">
        <v>46</v>
      </c>
      <c r="B117" s="3" t="s">
        <v>47</v>
      </c>
    </row>
    <row r="118" spans="1:2" ht="12.75">
      <c r="A118" s="10"/>
      <c r="B118" s="3"/>
    </row>
    <row r="119" spans="1:12" ht="12.75">
      <c r="A119" s="10"/>
      <c r="B119" s="140" t="s">
        <v>227</v>
      </c>
      <c r="C119" s="141"/>
      <c r="D119" s="141"/>
      <c r="E119" s="141"/>
      <c r="F119" s="141"/>
      <c r="G119" s="141"/>
      <c r="H119" s="141"/>
      <c r="I119" s="141"/>
      <c r="J119" s="141"/>
      <c r="K119" s="141"/>
      <c r="L119" s="141"/>
    </row>
    <row r="120" spans="1:12" ht="12.75">
      <c r="A120" s="10"/>
      <c r="B120" s="125"/>
      <c r="C120" s="125"/>
      <c r="D120" s="125"/>
      <c r="E120" s="125"/>
      <c r="F120" s="125"/>
      <c r="G120" s="125"/>
      <c r="H120" s="125"/>
      <c r="I120" s="125"/>
      <c r="J120" s="125"/>
      <c r="K120" s="125"/>
      <c r="L120" s="125"/>
    </row>
    <row r="121" spans="1:12" ht="12.75">
      <c r="A121" s="10"/>
      <c r="B121" s="69"/>
      <c r="C121" s="69"/>
      <c r="D121" s="69"/>
      <c r="E121" s="69"/>
      <c r="F121" s="69"/>
      <c r="G121" s="69"/>
      <c r="H121" s="69"/>
      <c r="I121" s="69"/>
      <c r="J121" s="69"/>
      <c r="K121" s="69"/>
      <c r="L121" s="69"/>
    </row>
    <row r="122" spans="1:12" ht="12.75">
      <c r="A122" s="10"/>
      <c r="B122" s="125" t="s">
        <v>208</v>
      </c>
      <c r="C122" s="125"/>
      <c r="D122" s="125"/>
      <c r="E122" s="125"/>
      <c r="F122" s="125"/>
      <c r="G122" s="125"/>
      <c r="H122" s="125"/>
      <c r="I122" s="125"/>
      <c r="J122" s="125"/>
      <c r="K122" s="125"/>
      <c r="L122" s="125"/>
    </row>
    <row r="123" spans="1:12" ht="12.75">
      <c r="A123" s="10"/>
      <c r="B123" s="125"/>
      <c r="C123" s="125"/>
      <c r="D123" s="125"/>
      <c r="E123" s="125"/>
      <c r="F123" s="125"/>
      <c r="G123" s="125"/>
      <c r="H123" s="125"/>
      <c r="I123" s="125"/>
      <c r="J123" s="125"/>
      <c r="K123" s="125"/>
      <c r="L123" s="125"/>
    </row>
    <row r="124" spans="1:12" ht="12.75">
      <c r="A124" s="10"/>
      <c r="B124" s="69"/>
      <c r="C124" s="69"/>
      <c r="D124" s="69"/>
      <c r="E124" s="69"/>
      <c r="F124" s="69"/>
      <c r="G124" s="69"/>
      <c r="H124" s="69"/>
      <c r="I124" s="69"/>
      <c r="J124" s="69"/>
      <c r="K124" s="69"/>
      <c r="L124" s="69"/>
    </row>
    <row r="125" spans="1:20" ht="12.75">
      <c r="A125" s="10" t="s">
        <v>48</v>
      </c>
      <c r="B125" s="3" t="s">
        <v>209</v>
      </c>
      <c r="N125" s="23"/>
      <c r="O125" s="23"/>
      <c r="P125" s="23"/>
      <c r="Q125" s="35"/>
      <c r="R125" s="35"/>
      <c r="S125" s="35"/>
      <c r="T125" s="23"/>
    </row>
    <row r="126" spans="1:20" ht="12.75">
      <c r="A126" s="10"/>
      <c r="B126" s="3"/>
      <c r="N126" s="23"/>
      <c r="O126" s="23"/>
      <c r="P126" s="23"/>
      <c r="Q126" s="35"/>
      <c r="R126" s="35"/>
      <c r="S126" s="35"/>
      <c r="T126" s="23"/>
    </row>
    <row r="127" spans="1:12" ht="12.75">
      <c r="A127" s="12"/>
      <c r="B127" s="140" t="s">
        <v>210</v>
      </c>
      <c r="C127" s="141"/>
      <c r="D127" s="141"/>
      <c r="E127" s="141"/>
      <c r="F127" s="141"/>
      <c r="G127" s="141"/>
      <c r="H127" s="141"/>
      <c r="I127" s="141"/>
      <c r="J127" s="141"/>
      <c r="K127" s="141"/>
      <c r="L127" s="141"/>
    </row>
    <row r="128" spans="1:12" ht="12.75">
      <c r="A128" s="12"/>
      <c r="B128" s="141"/>
      <c r="C128" s="141"/>
      <c r="D128" s="141"/>
      <c r="E128" s="141"/>
      <c r="F128" s="141"/>
      <c r="G128" s="141"/>
      <c r="H128" s="141"/>
      <c r="I128" s="141"/>
      <c r="J128" s="141"/>
      <c r="K128" s="141"/>
      <c r="L128" s="141"/>
    </row>
    <row r="129" spans="1:2" ht="12.75">
      <c r="A129" s="10" t="s">
        <v>49</v>
      </c>
      <c r="B129" s="3" t="s">
        <v>50</v>
      </c>
    </row>
    <row r="130" spans="1:2" ht="12.75">
      <c r="A130" s="10"/>
      <c r="B130" s="3"/>
    </row>
    <row r="131" spans="1:12" ht="12.75">
      <c r="A131" s="12"/>
      <c r="B131" s="114" t="s">
        <v>222</v>
      </c>
      <c r="C131" s="114"/>
      <c r="D131" s="114"/>
      <c r="E131" s="114"/>
      <c r="F131" s="114"/>
      <c r="G131" s="114"/>
      <c r="H131" s="114"/>
      <c r="I131" s="114"/>
      <c r="J131" s="114"/>
      <c r="K131" s="114"/>
      <c r="L131" s="114"/>
    </row>
    <row r="132" ht="12.75">
      <c r="A132" s="12"/>
    </row>
    <row r="133" spans="1:2" ht="12.75">
      <c r="A133" s="10" t="s">
        <v>51</v>
      </c>
      <c r="B133" s="3" t="s">
        <v>82</v>
      </c>
    </row>
    <row r="134" spans="1:2" ht="12.75">
      <c r="A134" s="10"/>
      <c r="B134" s="3"/>
    </row>
    <row r="135" spans="1:12" ht="12.75">
      <c r="A135" s="12"/>
      <c r="B135" s="140" t="s">
        <v>228</v>
      </c>
      <c r="C135" s="141"/>
      <c r="D135" s="141"/>
      <c r="E135" s="141"/>
      <c r="F135" s="141"/>
      <c r="G135" s="141"/>
      <c r="H135" s="141"/>
      <c r="I135" s="141"/>
      <c r="J135" s="141"/>
      <c r="K135" s="141"/>
      <c r="L135" s="141"/>
    </row>
    <row r="136" spans="1:12" ht="12.75">
      <c r="A136" s="12"/>
      <c r="B136" s="69"/>
      <c r="C136" s="69"/>
      <c r="D136" s="69"/>
      <c r="E136" s="69"/>
      <c r="F136" s="69"/>
      <c r="G136" s="69"/>
      <c r="H136" s="69"/>
      <c r="I136" s="69"/>
      <c r="J136" s="69"/>
      <c r="K136" s="69"/>
      <c r="L136" s="69"/>
    </row>
    <row r="137" spans="1:2" ht="12.75">
      <c r="A137" s="10" t="s">
        <v>52</v>
      </c>
      <c r="B137" s="3" t="s">
        <v>3</v>
      </c>
    </row>
    <row r="138" spans="1:2" ht="12.75">
      <c r="A138" s="10"/>
      <c r="B138" s="24"/>
    </row>
    <row r="139" spans="1:12" ht="12.75">
      <c r="A139" s="10"/>
      <c r="F139" s="123" t="s">
        <v>0</v>
      </c>
      <c r="G139" s="123"/>
      <c r="H139" s="123"/>
      <c r="I139" s="1"/>
      <c r="J139" s="123" t="s">
        <v>1</v>
      </c>
      <c r="K139" s="123"/>
      <c r="L139" s="123"/>
    </row>
    <row r="140" spans="1:12" s="49" customFormat="1" ht="38.25">
      <c r="A140" s="10"/>
      <c r="C140" s="68"/>
      <c r="D140" s="68"/>
      <c r="E140" s="68"/>
      <c r="F140" s="84" t="s">
        <v>97</v>
      </c>
      <c r="G140" s="84"/>
      <c r="H140" s="84" t="s">
        <v>98</v>
      </c>
      <c r="I140" s="84"/>
      <c r="J140" s="84" t="s">
        <v>99</v>
      </c>
      <c r="K140" s="84"/>
      <c r="L140" s="84" t="s">
        <v>100</v>
      </c>
    </row>
    <row r="141" spans="1:12" ht="12.75">
      <c r="A141" s="10"/>
      <c r="B141" s="3"/>
      <c r="F141" s="4" t="s">
        <v>101</v>
      </c>
      <c r="G141" s="4"/>
      <c r="H141" s="4" t="s">
        <v>102</v>
      </c>
      <c r="I141" s="4"/>
      <c r="J141" s="4" t="s">
        <v>101</v>
      </c>
      <c r="K141" s="4"/>
      <c r="L141" s="4" t="s">
        <v>102</v>
      </c>
    </row>
    <row r="142" spans="1:12" ht="12.75">
      <c r="A142" s="12"/>
      <c r="B142" s="51"/>
      <c r="C142" s="51"/>
      <c r="D142" s="51"/>
      <c r="E142" s="51"/>
      <c r="F142" s="1" t="s">
        <v>103</v>
      </c>
      <c r="G142" s="1"/>
      <c r="H142" s="1" t="s">
        <v>103</v>
      </c>
      <c r="I142" s="1"/>
      <c r="J142" s="1" t="s">
        <v>103</v>
      </c>
      <c r="K142" s="1"/>
      <c r="L142" s="1" t="s">
        <v>103</v>
      </c>
    </row>
    <row r="143" spans="1:12" ht="12.75" customHeight="1">
      <c r="A143" s="12"/>
      <c r="B143" s="68" t="s">
        <v>94</v>
      </c>
      <c r="C143" s="62"/>
      <c r="D143" s="62"/>
      <c r="E143" s="62"/>
      <c r="G143" s="51"/>
      <c r="H143" s="51"/>
      <c r="I143" s="51"/>
      <c r="J143" s="51"/>
      <c r="K143" s="51"/>
      <c r="L143" s="51"/>
    </row>
    <row r="144" spans="1:12" ht="12.75">
      <c r="A144" s="12"/>
      <c r="B144" s="51"/>
      <c r="C144" s="51"/>
      <c r="D144" s="51"/>
      <c r="E144" s="51"/>
      <c r="F144" s="51"/>
      <c r="G144" s="51"/>
      <c r="H144" s="51"/>
      <c r="I144" s="51"/>
      <c r="J144" s="51"/>
      <c r="K144" s="51"/>
      <c r="L144" s="51"/>
    </row>
    <row r="145" spans="1:12" ht="12.75">
      <c r="A145" s="12"/>
      <c r="B145" s="152" t="s">
        <v>173</v>
      </c>
      <c r="C145" s="152"/>
      <c r="D145" s="152"/>
      <c r="E145" s="51"/>
      <c r="F145" s="21">
        <v>105</v>
      </c>
      <c r="G145" s="51"/>
      <c r="H145" s="99" t="s">
        <v>66</v>
      </c>
      <c r="I145" s="51"/>
      <c r="J145" s="78">
        <v>105</v>
      </c>
      <c r="K145" s="51"/>
      <c r="L145" s="99" t="s">
        <v>66</v>
      </c>
    </row>
    <row r="146" spans="1:12" ht="12.75" customHeight="1">
      <c r="A146" s="12"/>
      <c r="B146" s="68" t="s">
        <v>229</v>
      </c>
      <c r="C146" s="51"/>
      <c r="E146" s="51"/>
      <c r="F146" s="22">
        <v>-1</v>
      </c>
      <c r="G146" s="51"/>
      <c r="H146" s="100" t="s">
        <v>66</v>
      </c>
      <c r="I146" s="51"/>
      <c r="J146" s="98">
        <v>-1</v>
      </c>
      <c r="K146" s="51"/>
      <c r="L146" s="100" t="s">
        <v>66</v>
      </c>
    </row>
    <row r="147" spans="1:12" ht="12.75" customHeight="1">
      <c r="A147" s="12"/>
      <c r="B147" s="68"/>
      <c r="C147" s="51"/>
      <c r="E147" s="51"/>
      <c r="F147" s="95"/>
      <c r="G147" s="96"/>
      <c r="H147" s="80"/>
      <c r="I147" s="96"/>
      <c r="J147" s="97"/>
      <c r="K147" s="51"/>
      <c r="L147" s="99"/>
    </row>
    <row r="148" spans="1:12" ht="12.75" customHeight="1" thickBot="1">
      <c r="A148" s="12"/>
      <c r="B148" s="51"/>
      <c r="C148" s="151"/>
      <c r="D148" s="151"/>
      <c r="E148" s="51"/>
      <c r="F148" s="15">
        <f>SUM(F145:F146)</f>
        <v>104</v>
      </c>
      <c r="G148" s="51"/>
      <c r="H148" s="101" t="s">
        <v>66</v>
      </c>
      <c r="I148" s="51"/>
      <c r="J148" s="15">
        <f>SUM(J145:J146)</f>
        <v>104</v>
      </c>
      <c r="K148" s="51"/>
      <c r="L148" s="101" t="s">
        <v>66</v>
      </c>
    </row>
    <row r="149" spans="1:12" ht="12.75" customHeight="1" thickTop="1">
      <c r="A149" s="12"/>
      <c r="B149" s="51"/>
      <c r="C149" s="62"/>
      <c r="D149" s="62"/>
      <c r="E149" s="51"/>
      <c r="G149" s="51"/>
      <c r="H149" s="51"/>
      <c r="I149" s="51"/>
      <c r="J149" s="51"/>
      <c r="K149" s="51"/>
      <c r="L149" s="51"/>
    </row>
    <row r="150" spans="1:2" ht="12.75">
      <c r="A150" s="10" t="s">
        <v>53</v>
      </c>
      <c r="B150" s="3" t="s">
        <v>150</v>
      </c>
    </row>
    <row r="151" spans="1:2" ht="12.75">
      <c r="A151" s="10"/>
      <c r="B151" s="3"/>
    </row>
    <row r="152" spans="1:12" ht="12.75">
      <c r="A152" s="12"/>
      <c r="B152" s="150" t="s">
        <v>151</v>
      </c>
      <c r="C152" s="150"/>
      <c r="D152" s="150"/>
      <c r="E152" s="150"/>
      <c r="F152" s="150"/>
      <c r="G152" s="150"/>
      <c r="H152" s="150"/>
      <c r="I152" s="150"/>
      <c r="J152" s="150"/>
      <c r="K152" s="150"/>
      <c r="L152" s="150"/>
    </row>
    <row r="153" spans="1:12" ht="12.75">
      <c r="A153" s="12"/>
      <c r="B153" s="150"/>
      <c r="C153" s="150"/>
      <c r="D153" s="150"/>
      <c r="E153" s="150"/>
      <c r="F153" s="150"/>
      <c r="G153" s="150"/>
      <c r="H153" s="150"/>
      <c r="I153" s="150"/>
      <c r="J153" s="150"/>
      <c r="K153" s="150"/>
      <c r="L153" s="150"/>
    </row>
    <row r="154" spans="1:2" ht="12.75">
      <c r="A154" s="10" t="s">
        <v>54</v>
      </c>
      <c r="B154" s="3" t="s">
        <v>55</v>
      </c>
    </row>
    <row r="155" spans="1:2" ht="12.75">
      <c r="A155" s="10"/>
      <c r="B155" s="3"/>
    </row>
    <row r="156" spans="1:12" ht="12.75">
      <c r="A156" s="12"/>
      <c r="B156" s="13" t="s">
        <v>152</v>
      </c>
      <c r="C156" s="13"/>
      <c r="D156" s="13"/>
      <c r="E156" s="13"/>
      <c r="F156" s="13"/>
      <c r="G156" s="13"/>
      <c r="H156" s="13"/>
      <c r="I156" s="13"/>
      <c r="J156" s="13"/>
      <c r="K156" s="13"/>
      <c r="L156" s="13"/>
    </row>
    <row r="157" spans="1:12" ht="12.75">
      <c r="A157" s="12"/>
      <c r="B157" s="13"/>
      <c r="C157" s="13"/>
      <c r="D157" s="13"/>
      <c r="E157" s="13"/>
      <c r="F157" s="13"/>
      <c r="G157" s="13"/>
      <c r="H157" s="13"/>
      <c r="I157" s="13"/>
      <c r="J157" s="13"/>
      <c r="K157" s="13"/>
      <c r="L157" s="13"/>
    </row>
    <row r="158" spans="1:2" ht="12.75">
      <c r="A158" s="10" t="s">
        <v>56</v>
      </c>
      <c r="B158" s="3" t="s">
        <v>211</v>
      </c>
    </row>
    <row r="159" spans="1:2" ht="12.75">
      <c r="A159" s="10"/>
      <c r="B159" s="3"/>
    </row>
    <row r="160" spans="1:12" ht="12.75" customHeight="1">
      <c r="A160" s="12"/>
      <c r="B160" s="153" t="s">
        <v>212</v>
      </c>
      <c r="C160" s="153"/>
      <c r="D160" s="153"/>
      <c r="E160" s="153"/>
      <c r="F160" s="153"/>
      <c r="G160" s="153"/>
      <c r="H160" s="153"/>
      <c r="I160" s="153"/>
      <c r="J160" s="153"/>
      <c r="K160" s="153"/>
      <c r="L160" s="153"/>
    </row>
    <row r="161" spans="1:12" ht="12.75" customHeight="1">
      <c r="A161" s="12"/>
      <c r="B161" s="125"/>
      <c r="C161" s="125"/>
      <c r="D161" s="125"/>
      <c r="E161" s="125"/>
      <c r="F161" s="125"/>
      <c r="G161" s="125"/>
      <c r="H161" s="125"/>
      <c r="I161" s="125"/>
      <c r="J161" s="125"/>
      <c r="K161" s="125"/>
      <c r="L161" s="125"/>
    </row>
    <row r="162" spans="1:12" ht="12.75" customHeight="1">
      <c r="A162" s="12"/>
      <c r="B162" s="125"/>
      <c r="C162" s="125"/>
      <c r="D162" s="125"/>
      <c r="E162" s="125"/>
      <c r="F162" s="125"/>
      <c r="G162" s="125"/>
      <c r="H162" s="125"/>
      <c r="I162" s="125"/>
      <c r="J162" s="125"/>
      <c r="K162" s="125"/>
      <c r="L162" s="125"/>
    </row>
    <row r="163" spans="1:12" ht="12.75" customHeight="1">
      <c r="A163" s="12"/>
      <c r="B163" s="63"/>
      <c r="C163" s="63"/>
      <c r="D163" s="63"/>
      <c r="E163" s="63"/>
      <c r="F163" s="63"/>
      <c r="G163" s="63"/>
      <c r="H163" s="63"/>
      <c r="I163" s="63"/>
      <c r="J163" s="63"/>
      <c r="K163" s="63"/>
      <c r="L163" s="63"/>
    </row>
    <row r="164" spans="1:12" ht="12.75" customHeight="1">
      <c r="A164" s="12"/>
      <c r="B164" s="68" t="s">
        <v>194</v>
      </c>
      <c r="C164" s="63"/>
      <c r="D164" s="63"/>
      <c r="E164" s="63"/>
      <c r="F164" s="63"/>
      <c r="G164" s="63"/>
      <c r="H164" s="63"/>
      <c r="I164" s="63"/>
      <c r="J164" s="63"/>
      <c r="K164" s="63"/>
      <c r="L164" s="63"/>
    </row>
    <row r="165" spans="1:12" ht="12.75" customHeight="1">
      <c r="A165" s="12"/>
      <c r="B165" s="63"/>
      <c r="C165" s="63"/>
      <c r="D165" s="63"/>
      <c r="E165" s="63"/>
      <c r="F165" s="63"/>
      <c r="G165" s="63"/>
      <c r="H165" s="63"/>
      <c r="I165" s="63"/>
      <c r="J165" s="63"/>
      <c r="K165" s="63"/>
      <c r="L165" s="63"/>
    </row>
    <row r="166" spans="1:12" ht="12.75" customHeight="1">
      <c r="A166" s="12"/>
      <c r="B166" s="36" t="s">
        <v>153</v>
      </c>
      <c r="C166" s="63"/>
      <c r="D166" s="63"/>
      <c r="E166" s="63"/>
      <c r="F166" s="63"/>
      <c r="G166" s="63"/>
      <c r="H166" s="63"/>
      <c r="I166" s="63"/>
      <c r="J166" s="63"/>
      <c r="K166" s="63"/>
      <c r="L166" s="63"/>
    </row>
    <row r="167" spans="1:12" ht="12.75" customHeight="1">
      <c r="A167" s="12"/>
      <c r="B167" s="63"/>
      <c r="C167" s="63"/>
      <c r="D167" s="63"/>
      <c r="E167" s="63"/>
      <c r="F167" s="63"/>
      <c r="G167" s="63"/>
      <c r="H167" s="63"/>
      <c r="I167" s="63"/>
      <c r="J167" s="63"/>
      <c r="K167" s="63"/>
      <c r="L167" s="63"/>
    </row>
    <row r="168" spans="1:12" ht="12.75" customHeight="1">
      <c r="A168" s="12"/>
      <c r="B168" s="72" t="s">
        <v>83</v>
      </c>
      <c r="C168" s="153" t="s">
        <v>213</v>
      </c>
      <c r="D168" s="125"/>
      <c r="E168" s="125"/>
      <c r="F168" s="125"/>
      <c r="G168" s="125"/>
      <c r="H168" s="125"/>
      <c r="I168" s="125"/>
      <c r="J168" s="125"/>
      <c r="K168" s="125"/>
      <c r="L168" s="125"/>
    </row>
    <row r="169" spans="1:12" ht="12.75" customHeight="1">
      <c r="A169" s="12"/>
      <c r="B169" s="63"/>
      <c r="C169" s="125"/>
      <c r="D169" s="125"/>
      <c r="E169" s="125"/>
      <c r="F169" s="125"/>
      <c r="G169" s="125"/>
      <c r="H169" s="125"/>
      <c r="I169" s="125"/>
      <c r="J169" s="125"/>
      <c r="K169" s="125"/>
      <c r="L169" s="125"/>
    </row>
    <row r="170" spans="1:12" ht="12.75" customHeight="1">
      <c r="A170" s="12"/>
      <c r="B170" s="68"/>
      <c r="C170" s="63"/>
      <c r="D170" s="63"/>
      <c r="E170" s="63"/>
      <c r="F170" s="63"/>
      <c r="G170" s="63"/>
      <c r="H170" s="63"/>
      <c r="I170" s="63"/>
      <c r="J170" s="63"/>
      <c r="K170" s="63"/>
      <c r="L170" s="63"/>
    </row>
    <row r="171" spans="1:12" ht="12.75" customHeight="1">
      <c r="A171" s="12"/>
      <c r="B171" s="63" t="s">
        <v>84</v>
      </c>
      <c r="C171" s="36" t="s">
        <v>195</v>
      </c>
      <c r="D171" s="63"/>
      <c r="E171" s="63"/>
      <c r="F171" s="63"/>
      <c r="G171" s="63"/>
      <c r="H171" s="63"/>
      <c r="I171" s="63"/>
      <c r="J171" s="63"/>
      <c r="K171" s="63"/>
      <c r="L171" s="63"/>
    </row>
    <row r="172" spans="1:12" ht="12.75" customHeight="1">
      <c r="A172" s="12"/>
      <c r="B172" s="63"/>
      <c r="C172" s="63"/>
      <c r="D172" s="63"/>
      <c r="E172" s="63"/>
      <c r="F172" s="63"/>
      <c r="G172" s="63"/>
      <c r="H172" s="63"/>
      <c r="I172" s="63"/>
      <c r="J172" s="63"/>
      <c r="K172" s="63"/>
      <c r="L172" s="63"/>
    </row>
    <row r="173" spans="1:12" ht="12.75" customHeight="1">
      <c r="A173" s="12"/>
      <c r="B173" s="153" t="s">
        <v>225</v>
      </c>
      <c r="C173" s="153"/>
      <c r="D173" s="153"/>
      <c r="E173" s="153"/>
      <c r="F173" s="153"/>
      <c r="G173" s="153"/>
      <c r="H173" s="153"/>
      <c r="I173" s="153"/>
      <c r="J173" s="153"/>
      <c r="K173" s="153"/>
      <c r="L173" s="153"/>
    </row>
    <row r="174" spans="1:12" ht="12.75" customHeight="1">
      <c r="A174" s="12"/>
      <c r="B174" s="153"/>
      <c r="C174" s="153"/>
      <c r="D174" s="153"/>
      <c r="E174" s="153"/>
      <c r="F174" s="153"/>
      <c r="G174" s="153"/>
      <c r="H174" s="153"/>
      <c r="I174" s="153"/>
      <c r="J174" s="153"/>
      <c r="K174" s="153"/>
      <c r="L174" s="153"/>
    </row>
    <row r="175" spans="1:12" ht="12.75" customHeight="1">
      <c r="A175" s="12"/>
      <c r="B175" s="63"/>
      <c r="C175" s="63"/>
      <c r="D175" s="63"/>
      <c r="E175" s="63"/>
      <c r="F175" s="63"/>
      <c r="G175" s="63"/>
      <c r="H175" s="63"/>
      <c r="I175" s="63"/>
      <c r="J175" s="63"/>
      <c r="K175" s="63"/>
      <c r="L175" s="63"/>
    </row>
    <row r="176" spans="1:12" ht="12.75" customHeight="1">
      <c r="A176" s="10" t="s">
        <v>224</v>
      </c>
      <c r="B176" s="73" t="s">
        <v>214</v>
      </c>
      <c r="C176" s="63"/>
      <c r="D176" s="63"/>
      <c r="E176" s="63"/>
      <c r="F176" s="63"/>
      <c r="G176" s="63"/>
      <c r="H176" s="63"/>
      <c r="I176" s="63"/>
      <c r="J176" s="63"/>
      <c r="K176" s="63"/>
      <c r="L176" s="63"/>
    </row>
    <row r="177" spans="1:12" ht="12.75" customHeight="1">
      <c r="A177" s="12"/>
      <c r="B177" s="63"/>
      <c r="C177" s="63"/>
      <c r="D177" s="63"/>
      <c r="E177" s="63"/>
      <c r="F177" s="63"/>
      <c r="G177" s="63"/>
      <c r="H177" s="63"/>
      <c r="I177" s="63"/>
      <c r="J177" s="63"/>
      <c r="K177" s="63"/>
      <c r="L177" s="63"/>
    </row>
    <row r="178" spans="1:12" ht="12.75" customHeight="1">
      <c r="A178" s="12"/>
      <c r="B178" s="36" t="s">
        <v>196</v>
      </c>
      <c r="C178" s="63"/>
      <c r="D178" s="63"/>
      <c r="E178" s="63"/>
      <c r="F178" s="63"/>
      <c r="G178" s="63"/>
      <c r="H178" s="63"/>
      <c r="I178" s="63"/>
      <c r="J178" s="63"/>
      <c r="K178" s="63"/>
      <c r="L178" s="63"/>
    </row>
    <row r="179" spans="1:12" ht="12.75" customHeight="1">
      <c r="A179" s="12"/>
      <c r="B179" s="63"/>
      <c r="C179" s="63"/>
      <c r="D179" s="63"/>
      <c r="E179" s="63"/>
      <c r="F179" s="63"/>
      <c r="G179" s="63"/>
      <c r="H179" s="63"/>
      <c r="I179" s="63"/>
      <c r="J179" s="63"/>
      <c r="K179" s="63"/>
      <c r="L179" s="63"/>
    </row>
    <row r="180" spans="1:12" ht="12.75" customHeight="1">
      <c r="A180" s="12"/>
      <c r="B180" s="63"/>
      <c r="C180" s="10"/>
      <c r="D180" s="76"/>
      <c r="F180" s="76" t="s">
        <v>157</v>
      </c>
      <c r="H180" s="76" t="s">
        <v>160</v>
      </c>
      <c r="I180" s="63"/>
      <c r="K180" s="63"/>
      <c r="L180" s="63"/>
    </row>
    <row r="181" spans="1:11" ht="12.75" customHeight="1">
      <c r="A181" s="12"/>
      <c r="B181" s="63"/>
      <c r="D181" s="76"/>
      <c r="F181" s="76" t="s">
        <v>158</v>
      </c>
      <c r="H181" s="76" t="s">
        <v>161</v>
      </c>
      <c r="I181" s="63"/>
      <c r="J181" s="76" t="s">
        <v>159</v>
      </c>
      <c r="K181" s="63"/>
    </row>
    <row r="182" spans="1:11" ht="12.75" customHeight="1">
      <c r="A182" s="12"/>
      <c r="B182" s="63"/>
      <c r="C182" s="102" t="s">
        <v>156</v>
      </c>
      <c r="D182" s="76"/>
      <c r="F182" s="76" t="s">
        <v>103</v>
      </c>
      <c r="H182" s="76" t="s">
        <v>103</v>
      </c>
      <c r="I182" s="63"/>
      <c r="J182" s="76" t="s">
        <v>103</v>
      </c>
      <c r="K182" s="63"/>
    </row>
    <row r="183" spans="1:11" ht="12.75" customHeight="1">
      <c r="A183" s="12"/>
      <c r="B183" s="63"/>
      <c r="C183" s="36"/>
      <c r="D183" s="63"/>
      <c r="F183" s="63"/>
      <c r="H183" s="63"/>
      <c r="I183" s="63"/>
      <c r="J183" s="63"/>
      <c r="K183" s="63"/>
    </row>
    <row r="184" spans="1:11" ht="12.75" customHeight="1">
      <c r="A184" s="12"/>
      <c r="B184" s="63"/>
      <c r="C184" s="36" t="s">
        <v>162</v>
      </c>
      <c r="D184" s="63"/>
      <c r="F184" s="75">
        <v>7000</v>
      </c>
      <c r="H184" s="75">
        <v>4972</v>
      </c>
      <c r="I184" s="63"/>
      <c r="J184" s="75">
        <f>F184-H184</f>
        <v>2028</v>
      </c>
      <c r="K184" s="63"/>
    </row>
    <row r="185" spans="1:11" ht="12.75" customHeight="1">
      <c r="A185" s="12"/>
      <c r="B185" s="63"/>
      <c r="C185" s="36" t="s">
        <v>163</v>
      </c>
      <c r="D185" s="63"/>
      <c r="F185" s="75">
        <v>5000</v>
      </c>
      <c r="H185" s="75">
        <v>0</v>
      </c>
      <c r="I185" s="63"/>
      <c r="J185" s="75">
        <f>F185-H185</f>
        <v>5000</v>
      </c>
      <c r="K185" s="63"/>
    </row>
    <row r="186" spans="1:11" ht="12.75" customHeight="1">
      <c r="A186" s="12"/>
      <c r="B186" s="63"/>
      <c r="C186" s="36" t="s">
        <v>164</v>
      </c>
      <c r="D186" s="63"/>
      <c r="F186" s="75">
        <v>1000</v>
      </c>
      <c r="H186" s="75">
        <v>0</v>
      </c>
      <c r="I186" s="63"/>
      <c r="J186" s="75">
        <f>F186-H186</f>
        <v>1000</v>
      </c>
      <c r="K186" s="63"/>
    </row>
    <row r="187" spans="1:11" ht="12.75" customHeight="1">
      <c r="A187" s="12"/>
      <c r="B187" s="63"/>
      <c r="C187" s="36" t="s">
        <v>165</v>
      </c>
      <c r="D187" s="63"/>
      <c r="F187" s="75">
        <v>3909</v>
      </c>
      <c r="H187" s="75">
        <v>0</v>
      </c>
      <c r="I187" s="63"/>
      <c r="J187" s="75">
        <f>F187-H187</f>
        <v>3909</v>
      </c>
      <c r="K187" s="63"/>
    </row>
    <row r="188" spans="1:11" ht="12.75" customHeight="1">
      <c r="A188" s="12"/>
      <c r="B188" s="63"/>
      <c r="C188" s="36" t="s">
        <v>67</v>
      </c>
      <c r="D188" s="63"/>
      <c r="F188" s="106">
        <v>1400</v>
      </c>
      <c r="H188" s="106">
        <v>1370</v>
      </c>
      <c r="I188" s="63"/>
      <c r="J188" s="106">
        <f>F188-H188</f>
        <v>30</v>
      </c>
      <c r="K188" s="63"/>
    </row>
    <row r="189" spans="1:11" ht="12.75" customHeight="1">
      <c r="A189" s="12"/>
      <c r="B189" s="63"/>
      <c r="C189" s="36"/>
      <c r="D189" s="63"/>
      <c r="F189" s="104"/>
      <c r="G189" s="23"/>
      <c r="H189" s="104"/>
      <c r="I189" s="105"/>
      <c r="J189" s="104"/>
      <c r="K189" s="63"/>
    </row>
    <row r="190" spans="1:11" ht="12.75" customHeight="1" thickBot="1">
      <c r="A190" s="12"/>
      <c r="B190" s="63"/>
      <c r="C190" s="36"/>
      <c r="D190" s="63"/>
      <c r="F190" s="103">
        <f>SUM(F184:F188)</f>
        <v>18309</v>
      </c>
      <c r="H190" s="103">
        <f>SUM(H184:H188)</f>
        <v>6342</v>
      </c>
      <c r="I190" s="63"/>
      <c r="J190" s="103">
        <f>SUM(J184:J188)</f>
        <v>11967</v>
      </c>
      <c r="K190" s="63"/>
    </row>
    <row r="191" spans="1:12" ht="12.75" customHeight="1" thickTop="1">
      <c r="A191" s="12"/>
      <c r="B191" s="63"/>
      <c r="C191" s="36"/>
      <c r="D191" s="63"/>
      <c r="E191" s="74"/>
      <c r="F191" s="74"/>
      <c r="G191" s="74"/>
      <c r="H191" s="63"/>
      <c r="I191" s="63"/>
      <c r="J191" s="63"/>
      <c r="K191" s="63"/>
      <c r="L191" s="63"/>
    </row>
    <row r="192" spans="1:2" ht="12.75">
      <c r="A192" s="10" t="s">
        <v>57</v>
      </c>
      <c r="B192" s="3" t="s">
        <v>68</v>
      </c>
    </row>
    <row r="193" spans="1:2" ht="12.75">
      <c r="A193" s="10"/>
      <c r="B193" s="3"/>
    </row>
    <row r="194" spans="1:2" ht="12.75">
      <c r="A194" s="10"/>
      <c r="B194" s="11" t="s">
        <v>154</v>
      </c>
    </row>
    <row r="195" ht="12.75">
      <c r="A195" s="10"/>
    </row>
    <row r="196" spans="1:2" ht="12.75">
      <c r="A196" s="10" t="s">
        <v>59</v>
      </c>
      <c r="B196" s="3" t="s">
        <v>58</v>
      </c>
    </row>
    <row r="197" spans="1:2" ht="12.75">
      <c r="A197" s="10"/>
      <c r="B197" s="3"/>
    </row>
    <row r="198" spans="1:2" ht="12.75">
      <c r="A198" s="12"/>
      <c r="B198" s="11" t="s">
        <v>155</v>
      </c>
    </row>
    <row r="199" ht="12.75">
      <c r="A199" s="12"/>
    </row>
    <row r="200" spans="1:2" ht="12.75">
      <c r="A200" s="10" t="s">
        <v>60</v>
      </c>
      <c r="B200" s="3" t="s">
        <v>65</v>
      </c>
    </row>
    <row r="201" spans="1:2" ht="12.75">
      <c r="A201" s="10"/>
      <c r="B201" s="3"/>
    </row>
    <row r="202" spans="1:2" ht="12.75">
      <c r="A202" s="12"/>
      <c r="B202" s="11" t="s">
        <v>166</v>
      </c>
    </row>
    <row r="203" ht="12.75">
      <c r="A203" s="12"/>
    </row>
    <row r="204" spans="1:10" ht="12.75">
      <c r="A204" s="37" t="s">
        <v>61</v>
      </c>
      <c r="B204" s="38" t="s">
        <v>6</v>
      </c>
      <c r="C204" s="23"/>
      <c r="D204" s="23"/>
      <c r="E204" s="23"/>
      <c r="F204" s="23"/>
      <c r="G204" s="23"/>
      <c r="H204" s="23"/>
      <c r="I204" s="23"/>
      <c r="J204" s="23"/>
    </row>
    <row r="205" spans="1:10" ht="12.75">
      <c r="A205" s="37"/>
      <c r="B205" s="38"/>
      <c r="C205" s="23"/>
      <c r="D205" s="23"/>
      <c r="E205" s="23"/>
      <c r="F205" s="23"/>
      <c r="G205" s="23"/>
      <c r="H205" s="23"/>
      <c r="I205" s="23"/>
      <c r="J205" s="23"/>
    </row>
    <row r="206" spans="1:10" ht="12.75">
      <c r="A206" s="35"/>
      <c r="B206" s="23" t="s">
        <v>198</v>
      </c>
      <c r="C206" s="23"/>
      <c r="D206" s="23"/>
      <c r="E206" s="23"/>
      <c r="F206" s="23"/>
      <c r="G206" s="23"/>
      <c r="H206" s="23"/>
      <c r="I206" s="23"/>
      <c r="J206" s="23"/>
    </row>
    <row r="207" ht="12.75">
      <c r="A207" s="12"/>
    </row>
    <row r="208" spans="1:2" ht="12.75">
      <c r="A208" s="10" t="s">
        <v>197</v>
      </c>
      <c r="B208" s="3" t="s">
        <v>215</v>
      </c>
    </row>
    <row r="209" spans="1:2" ht="12.75">
      <c r="A209" s="10"/>
      <c r="B209" s="3"/>
    </row>
    <row r="210" spans="1:12" ht="12.75">
      <c r="A210" s="10"/>
      <c r="F210" s="123" t="s">
        <v>0</v>
      </c>
      <c r="G210" s="123"/>
      <c r="H210" s="123"/>
      <c r="I210" s="1"/>
      <c r="J210" s="123" t="s">
        <v>1</v>
      </c>
      <c r="K210" s="123"/>
      <c r="L210" s="123"/>
    </row>
    <row r="211" spans="1:12" ht="38.25">
      <c r="A211" s="10"/>
      <c r="B211" s="49"/>
      <c r="C211" s="68"/>
      <c r="D211" s="68"/>
      <c r="E211" s="68"/>
      <c r="F211" s="84" t="s">
        <v>97</v>
      </c>
      <c r="G211" s="84"/>
      <c r="H211" s="84" t="s">
        <v>98</v>
      </c>
      <c r="I211" s="84"/>
      <c r="J211" s="84" t="s">
        <v>99</v>
      </c>
      <c r="K211" s="84"/>
      <c r="L211" s="84" t="s">
        <v>100</v>
      </c>
    </row>
    <row r="212" spans="1:12" ht="12.75">
      <c r="A212" s="10"/>
      <c r="B212" s="3"/>
      <c r="F212" s="4" t="s">
        <v>101</v>
      </c>
      <c r="G212" s="4"/>
      <c r="H212" s="4" t="s">
        <v>102</v>
      </c>
      <c r="I212" s="4"/>
      <c r="J212" s="4" t="s">
        <v>101</v>
      </c>
      <c r="K212" s="4"/>
      <c r="L212" s="4" t="s">
        <v>102</v>
      </c>
    </row>
    <row r="213" spans="1:12" ht="12.75">
      <c r="A213" s="10"/>
      <c r="B213" s="51"/>
      <c r="C213" s="51"/>
      <c r="D213" s="51"/>
      <c r="E213" s="51"/>
      <c r="F213" s="1" t="s">
        <v>103</v>
      </c>
      <c r="G213" s="1"/>
      <c r="H213" s="1" t="s">
        <v>103</v>
      </c>
      <c r="I213" s="1"/>
      <c r="J213" s="1" t="s">
        <v>103</v>
      </c>
      <c r="K213" s="1"/>
      <c r="L213" s="1" t="s">
        <v>103</v>
      </c>
    </row>
    <row r="214" spans="1:12" ht="12.75">
      <c r="A214" s="10"/>
      <c r="B214" s="68"/>
      <c r="C214" s="62"/>
      <c r="D214" s="62"/>
      <c r="E214" s="62"/>
      <c r="G214" s="51"/>
      <c r="H214" s="51"/>
      <c r="I214" s="51"/>
      <c r="J214" s="51"/>
      <c r="K214" s="51"/>
      <c r="L214" s="51"/>
    </row>
    <row r="215" spans="1:12" ht="12.75">
      <c r="A215" s="10"/>
      <c r="B215" s="68" t="s">
        <v>199</v>
      </c>
      <c r="C215" s="62"/>
      <c r="D215" s="62"/>
      <c r="E215" s="62"/>
      <c r="F215" s="21">
        <f>'Income Statements'!F27</f>
        <v>612</v>
      </c>
      <c r="G215" s="51"/>
      <c r="H215" s="99" t="s">
        <v>66</v>
      </c>
      <c r="I215" s="51"/>
      <c r="J215" s="78">
        <f>'Income Statements'!J27</f>
        <v>612</v>
      </c>
      <c r="K215" s="51"/>
      <c r="L215" s="99" t="s">
        <v>66</v>
      </c>
    </row>
    <row r="216" spans="1:12" ht="12.75">
      <c r="A216" s="10"/>
      <c r="B216" s="68"/>
      <c r="C216" s="62"/>
      <c r="D216" s="62"/>
      <c r="E216" s="62"/>
      <c r="F216" s="21"/>
      <c r="G216" s="51"/>
      <c r="H216" s="99"/>
      <c r="I216" s="51"/>
      <c r="J216" s="78"/>
      <c r="K216" s="51"/>
      <c r="L216" s="99"/>
    </row>
    <row r="217" spans="1:12" ht="12.75">
      <c r="A217" s="10"/>
      <c r="B217" s="153" t="s">
        <v>200</v>
      </c>
      <c r="C217" s="125"/>
      <c r="D217" s="125"/>
      <c r="E217" s="62"/>
      <c r="F217" s="21"/>
      <c r="G217" s="51"/>
      <c r="H217" s="99"/>
      <c r="I217" s="51"/>
      <c r="J217" s="78"/>
      <c r="K217" s="51"/>
      <c r="L217" s="99"/>
    </row>
    <row r="218" spans="1:12" ht="12.75">
      <c r="A218" s="10"/>
      <c r="B218" s="125"/>
      <c r="C218" s="125"/>
      <c r="D218" s="125"/>
      <c r="E218" s="62"/>
      <c r="F218" s="21">
        <v>48927</v>
      </c>
      <c r="G218" s="51"/>
      <c r="H218" s="99" t="s">
        <v>66</v>
      </c>
      <c r="I218" s="51"/>
      <c r="J218" s="78">
        <v>12064</v>
      </c>
      <c r="K218" s="51"/>
      <c r="L218" s="99" t="s">
        <v>66</v>
      </c>
    </row>
    <row r="219" spans="1:12" s="23" customFormat="1" ht="12.75">
      <c r="A219" s="37"/>
      <c r="B219" s="96"/>
      <c r="C219" s="96"/>
      <c r="D219" s="96"/>
      <c r="E219" s="96"/>
      <c r="F219" s="97"/>
      <c r="G219" s="96"/>
      <c r="H219" s="80"/>
      <c r="I219" s="96"/>
      <c r="J219" s="107"/>
      <c r="K219" s="96"/>
      <c r="L219" s="80"/>
    </row>
    <row r="220" spans="1:12" s="23" customFormat="1" ht="13.5" thickBot="1">
      <c r="A220" s="37"/>
      <c r="B220" s="154" t="s">
        <v>107</v>
      </c>
      <c r="C220" s="154"/>
      <c r="D220" s="154"/>
      <c r="E220" s="96"/>
      <c r="F220" s="108">
        <f>F215/F218*100</f>
        <v>1.2508430927708627</v>
      </c>
      <c r="G220" s="96"/>
      <c r="H220" s="101" t="s">
        <v>66</v>
      </c>
      <c r="I220" s="96"/>
      <c r="J220" s="109">
        <f>J215/J218*100</f>
        <v>5.072944297082229</v>
      </c>
      <c r="K220" s="96"/>
      <c r="L220" s="101" t="s">
        <v>66</v>
      </c>
    </row>
    <row r="221" spans="1:12" s="23" customFormat="1" ht="13.5" thickTop="1">
      <c r="A221" s="37"/>
      <c r="B221" s="82"/>
      <c r="C221" s="96"/>
      <c r="E221" s="96"/>
      <c r="F221" s="95"/>
      <c r="G221" s="96"/>
      <c r="H221" s="80"/>
      <c r="I221" s="96"/>
      <c r="J221" s="97"/>
      <c r="K221" s="96"/>
      <c r="L221" s="80"/>
    </row>
    <row r="222" spans="1:22" ht="12.75">
      <c r="A222" s="12"/>
      <c r="M222" s="114"/>
      <c r="N222" s="114"/>
      <c r="O222" s="114"/>
      <c r="P222" s="114"/>
      <c r="Q222" s="114"/>
      <c r="R222" s="114"/>
      <c r="S222" s="114"/>
      <c r="T222" s="114"/>
      <c r="U222" s="114"/>
      <c r="V222" s="114"/>
    </row>
    <row r="223" ht="12.75">
      <c r="A223" s="11" t="s">
        <v>7</v>
      </c>
    </row>
    <row r="227" ht="12.75">
      <c r="A227" s="11" t="s">
        <v>230</v>
      </c>
    </row>
    <row r="228" ht="12.75">
      <c r="A228" s="11" t="s">
        <v>231</v>
      </c>
    </row>
    <row r="229" ht="12.75">
      <c r="A229" s="11" t="s">
        <v>232</v>
      </c>
    </row>
    <row r="232" spans="1:4" ht="12.75">
      <c r="A232" s="11" t="s">
        <v>8</v>
      </c>
      <c r="B232" s="148" t="s">
        <v>233</v>
      </c>
      <c r="C232" s="149"/>
      <c r="D232" s="149"/>
    </row>
    <row r="233" ht="12.75">
      <c r="A233" s="12"/>
    </row>
    <row r="234" ht="12.75">
      <c r="A234" s="12"/>
    </row>
    <row r="235" ht="12.75">
      <c r="A235" s="12"/>
    </row>
    <row r="236" ht="12.75">
      <c r="A236" s="12"/>
    </row>
    <row r="237" ht="12.75">
      <c r="A237" s="12"/>
    </row>
    <row r="238" ht="12.75">
      <c r="A238" s="12"/>
    </row>
    <row r="239" ht="12.75">
      <c r="A239" s="12"/>
    </row>
    <row r="240" ht="12.75">
      <c r="A240" s="12"/>
    </row>
    <row r="241" ht="12.75">
      <c r="A241" s="12"/>
    </row>
    <row r="244" ht="12.75">
      <c r="A244" s="12"/>
    </row>
    <row r="245" ht="12.75">
      <c r="A245" s="12"/>
    </row>
    <row r="246" ht="12.75">
      <c r="A246" s="12"/>
    </row>
    <row r="247" ht="12.75">
      <c r="A247" s="12"/>
    </row>
    <row r="248" ht="12.75">
      <c r="A248" s="12"/>
    </row>
    <row r="249" ht="12.75">
      <c r="A249" s="12"/>
    </row>
    <row r="250" ht="12.75">
      <c r="A250" s="12"/>
    </row>
    <row r="251" ht="12.75">
      <c r="A251" s="12"/>
    </row>
    <row r="252" ht="12.75">
      <c r="A252" s="12"/>
    </row>
    <row r="253" ht="12.75">
      <c r="A253" s="12"/>
    </row>
    <row r="254" ht="12.75">
      <c r="A254" s="12"/>
    </row>
    <row r="255" ht="12.75">
      <c r="A255" s="12"/>
    </row>
    <row r="256" ht="12.75">
      <c r="A256" s="12"/>
    </row>
    <row r="257" ht="12.75">
      <c r="A257" s="12"/>
    </row>
    <row r="258" ht="12.75">
      <c r="A258" s="12"/>
    </row>
    <row r="259" ht="12.75">
      <c r="A259" s="12"/>
    </row>
    <row r="260" ht="12.75">
      <c r="A260" s="12"/>
    </row>
    <row r="261" ht="12.75">
      <c r="A261" s="12"/>
    </row>
    <row r="262" ht="12.75">
      <c r="A262" s="12"/>
    </row>
    <row r="263" ht="12.75">
      <c r="A263" s="12"/>
    </row>
    <row r="264" ht="12.75">
      <c r="A264" s="12"/>
    </row>
    <row r="265" ht="12.75">
      <c r="A265" s="12"/>
    </row>
  </sheetData>
  <mergeCells count="47">
    <mergeCell ref="B83:L84"/>
    <mergeCell ref="B119:L120"/>
    <mergeCell ref="B217:D218"/>
    <mergeCell ref="B135:L135"/>
    <mergeCell ref="F139:H139"/>
    <mergeCell ref="J139:L139"/>
    <mergeCell ref="F210:H210"/>
    <mergeCell ref="J210:L210"/>
    <mergeCell ref="B232:D232"/>
    <mergeCell ref="B131:L131"/>
    <mergeCell ref="B152:L153"/>
    <mergeCell ref="C148:D148"/>
    <mergeCell ref="B145:D145"/>
    <mergeCell ref="B160:L162"/>
    <mergeCell ref="C168:L169"/>
    <mergeCell ref="B173:L174"/>
    <mergeCell ref="B220:D220"/>
    <mergeCell ref="A1:L1"/>
    <mergeCell ref="A2:L2"/>
    <mergeCell ref="A3:L3"/>
    <mergeCell ref="A4:L4"/>
    <mergeCell ref="A5:L5"/>
    <mergeCell ref="B30:L31"/>
    <mergeCell ref="B17:L18"/>
    <mergeCell ref="B22:L23"/>
    <mergeCell ref="B11:L12"/>
    <mergeCell ref="B13:L15"/>
    <mergeCell ref="M222:V222"/>
    <mergeCell ref="C41:D41"/>
    <mergeCell ref="C97:L98"/>
    <mergeCell ref="C100:F100"/>
    <mergeCell ref="C102:L103"/>
    <mergeCell ref="B74:L75"/>
    <mergeCell ref="B88:L88"/>
    <mergeCell ref="B127:L128"/>
    <mergeCell ref="C43:L44"/>
    <mergeCell ref="C90:H90"/>
    <mergeCell ref="C48:L50"/>
    <mergeCell ref="B35:L35"/>
    <mergeCell ref="B122:L123"/>
    <mergeCell ref="C92:L93"/>
    <mergeCell ref="B65:L66"/>
    <mergeCell ref="C95:F95"/>
    <mergeCell ref="C59:L60"/>
    <mergeCell ref="B79:L80"/>
    <mergeCell ref="C54:L55"/>
    <mergeCell ref="B62:L63"/>
  </mergeCells>
  <printOptions/>
  <pageMargins left="0.75" right="0.5" top="1" bottom="0.5" header="0.5" footer="0.5"/>
  <pageSetup horizontalDpi="600" verticalDpi="600" orientation="portrait" paperSize="9" scale="78" r:id="rId1"/>
  <rowBreaks count="4" manualBreakCount="4">
    <brk id="66" max="255" man="1"/>
    <brk id="113" max="13" man="1"/>
    <brk id="174" max="13" man="1"/>
    <brk id="23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 </cp:lastModifiedBy>
  <cp:lastPrinted>2005-05-27T06:35:53Z</cp:lastPrinted>
  <dcterms:created xsi:type="dcterms:W3CDTF">2001-10-16T10:02:43Z</dcterms:created>
  <dcterms:modified xsi:type="dcterms:W3CDTF">2005-05-27T09:08:59Z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2065292984</vt:i4>
  </property>
  <property fmtid="{D5CDD505-2E9C-101B-9397-08002B2CF9AE}" pid="3" name="_EmailSubject">
    <vt:lpwstr>Quarterly Announcement</vt:lpwstr>
  </property>
  <property fmtid="{D5CDD505-2E9C-101B-9397-08002B2CF9AE}" pid="4" name="_AuthorEmail">
    <vt:lpwstr>ROSALYN@alliancemerchant.com.my</vt:lpwstr>
  </property>
  <property fmtid="{D5CDD505-2E9C-101B-9397-08002B2CF9AE}" pid="5" name="_AuthorEmailDisplayName">
    <vt:lpwstr>Rosalyn Tan Ai Kian</vt:lpwstr>
  </property>
  <property fmtid="{D5CDD505-2E9C-101B-9397-08002B2CF9AE}" pid="6" name="_PreviousAdHocReviewCycleID">
    <vt:i4>63670381</vt:i4>
  </property>
  <property fmtid="{D5CDD505-2E9C-101B-9397-08002B2CF9AE}" pid="7" name="_ReviewingToolsShownOnce">
    <vt:lpwstr/>
  </property>
</Properties>
</file>